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<sst xmlns="http://schemas.openxmlformats.org/spreadsheetml/2006/main" count="584" uniqueCount="199">
  <si>
    <t xml:space="preserve">Zwiększa się plan wydatków budżetowych:                                      </t>
  </si>
  <si>
    <t>§ 1</t>
  </si>
  <si>
    <t>Rozdział</t>
  </si>
  <si>
    <t>Paragraf</t>
  </si>
  <si>
    <t>Dział</t>
  </si>
  <si>
    <t>zł</t>
  </si>
  <si>
    <t>RADY GMINY GORZYCE</t>
  </si>
  <si>
    <t>Wykonanie uchwały powierza się Wójtowi Gminy.</t>
  </si>
  <si>
    <t>Uchwała wchodzi w życie z dniem podjęcia.</t>
  </si>
  <si>
    <t>Pomoc społeczna</t>
  </si>
  <si>
    <t> Świadczenia rodzinne, świadczenie z funduszu alimentacyjnego oraz składki na ubezpieczenia emerytalne i rentowe z ubezpieczenia społecznego</t>
  </si>
  <si>
    <t>O900</t>
  </si>
  <si>
    <t> Odsetki od dotacji oraz płatności: wykorzystanych niezgodnie z przeznaczeniem lub wykorzystanych z naruszeniem procedur, o których mowa w art. 184 ustawy, pobranych nienależnie lub w nadmiernej wysokości</t>
  </si>
  <si>
    <t>Wpływy ze zwrotów dotacji oraz płatności, w tym wykorzystanych niezgodnie z przeznaczeniem lub wykorzystanych z naruszeniem procedur, o których mowa          w art. 184 ustawy, pobranych nienależnie lub                                     w nadmiernej wysokości</t>
  </si>
  <si>
    <t xml:space="preserve">Dział </t>
  </si>
  <si>
    <t xml:space="preserve">Rozdział </t>
  </si>
  <si>
    <t xml:space="preserve">Paragraf </t>
  </si>
  <si>
    <t xml:space="preserve"> w sprawie zmian budżetu Gminy na 2012 rok.</t>
  </si>
  <si>
    <t>Zakup usług pozostałych</t>
  </si>
  <si>
    <t>§ 2</t>
  </si>
  <si>
    <t>Bezpieczeństwo publiczne i ochrona przeciwpożarowa</t>
  </si>
  <si>
    <t>Ochotnicze straże pożarne</t>
  </si>
  <si>
    <t xml:space="preserve">Zwiększa się plan dochodów budżetowych </t>
  </si>
  <si>
    <t>Zmniejsza się  plan wydatków budżetowych:</t>
  </si>
  <si>
    <t>Administracja publiczna</t>
  </si>
  <si>
    <t xml:space="preserve">Na podstawie art. 18 ust.1 pkt 4  ustawy z dnia 8 marca 1990 r.o samorządzie gminnym (Dz. U. z 2001r. Nr 142, poz.1591 z późn. zm.) i art. 211 ustawy z dnia        27 sierpnia 2009 r. o finansach publicznych (Dz. U. Nr 157, poz. 1240), Rada Gminy Gorzyce uchwala, co następuje:                                         </t>
  </si>
  <si>
    <t xml:space="preserve">paragraf </t>
  </si>
  <si>
    <t>Zakup energii</t>
  </si>
  <si>
    <t>Pozostała działalność</t>
  </si>
  <si>
    <t>852</t>
  </si>
  <si>
    <t>85295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</si>
  <si>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</si>
  <si>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</si>
  <si>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Pozostała dzialalność </t>
  </si>
  <si>
    <t xml:space="preserve">Świadczenia społeczne ( świadczenia pielęgnacyjne) </t>
  </si>
  <si>
    <t>758</t>
  </si>
  <si>
    <t>75814</t>
  </si>
  <si>
    <t>2030</t>
  </si>
  <si>
    <t>Różne rozliczenia</t>
  </si>
  <si>
    <t>Różne rozliczenia finansowe</t>
  </si>
  <si>
    <t>Dotacje celowe otrzymane z budżetu państwa na realizację własnych zadań bieżących gmin (związków gmin)</t>
  </si>
  <si>
    <t>Informatyka</t>
  </si>
  <si>
    <t>72095</t>
  </si>
  <si>
    <t xml:space="preserve">Pozostała działalność </t>
  </si>
  <si>
    <t xml:space="preserve">Informatyka </t>
  </si>
  <si>
    <t>6057</t>
  </si>
  <si>
    <t>6059</t>
  </si>
  <si>
    <t xml:space="preserve">Wydatki inwestycyjne jednostek budzetowych </t>
  </si>
  <si>
    <t>020</t>
  </si>
  <si>
    <t>02001</t>
  </si>
  <si>
    <t>Leśnictwo</t>
  </si>
  <si>
    <t>Gospodarka leśna</t>
  </si>
  <si>
    <t>70005</t>
  </si>
  <si>
    <t>0920</t>
  </si>
  <si>
    <t>750</t>
  </si>
  <si>
    <t>75023</t>
  </si>
  <si>
    <t>0690</t>
  </si>
  <si>
    <t>0830</t>
  </si>
  <si>
    <t>0970</t>
  </si>
  <si>
    <t>Wpływy z usług</t>
  </si>
  <si>
    <t>Wpływy z różnych opłat</t>
  </si>
  <si>
    <t>Wpływy z różnych dochodów</t>
  </si>
  <si>
    <t>756</t>
  </si>
  <si>
    <t>75615</t>
  </si>
  <si>
    <t>0910</t>
  </si>
  <si>
    <t>75616</t>
  </si>
  <si>
    <t>0430</t>
  </si>
  <si>
    <t>Wpływy z opłaty targowej</t>
  </si>
  <si>
    <t>801</t>
  </si>
  <si>
    <t>80101</t>
  </si>
  <si>
    <t>80104</t>
  </si>
  <si>
    <t>80110</t>
  </si>
  <si>
    <t>Pozostałe odsetki</t>
  </si>
  <si>
    <t>Odsetki od nieterminowych wpłat z tytułu podatków i opłat</t>
  </si>
  <si>
    <t>Oświata i wychowanie</t>
  </si>
  <si>
    <t>Szkoły podstawowe</t>
  </si>
  <si>
    <t>Przedszkola</t>
  </si>
  <si>
    <t>Gimnazja</t>
  </si>
  <si>
    <t>Gospodarka mieszkaniowa</t>
  </si>
  <si>
    <t>Gospodarka gruntami i nieruchomościami</t>
  </si>
  <si>
    <t>Urzędy gmin (miast i miast na prawach powiatu)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</si>
  <si>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</si>
  <si>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</si>
  <si>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</si>
  <si>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</si>
  <si>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Dotacja celowa otrzymana z tytułu pomocy finansowej udzielanej między jednostkami samorządu terytorialnego na dofinansowanie własnych zadań inwestycyjnych i zakupów inwestycyjnych</t>
  </si>
  <si>
    <t>Wydatki na zakupy inwestycyjne jednostek budżetowych</t>
  </si>
  <si>
    <t>Transport i łączność</t>
  </si>
  <si>
    <t>Drogi publiczne gminne</t>
  </si>
  <si>
    <t>Gospodarka komunalna i ochrona środowiska</t>
  </si>
  <si>
    <t>Utrzymanie zieleni w miastach i gminach</t>
  </si>
  <si>
    <t>§ 3</t>
  </si>
  <si>
    <t xml:space="preserve">                                                               § 4</t>
  </si>
  <si>
    <t>z tego:</t>
  </si>
  <si>
    <t xml:space="preserve">a) bieżące w kwocie       </t>
  </si>
  <si>
    <t>b) majatkowe w kwocie</t>
  </si>
  <si>
    <t>§6</t>
  </si>
  <si>
    <t>Wskutek zmian okreslonych w §1, §2, §3 i §4  niniejszej uchwały budzet Gminy Gorzyce wynosi:</t>
  </si>
  <si>
    <r>
      <rPr>
        <sz val="12"/>
        <rFont val="Calibri"/>
        <family val="2"/>
      </rPr>
      <t>§</t>
    </r>
    <r>
      <rPr>
        <sz val="12"/>
        <rFont val="Times New Roman"/>
        <family val="1"/>
      </rPr>
      <t xml:space="preserve"> 5</t>
    </r>
  </si>
  <si>
    <t>§7</t>
  </si>
  <si>
    <t>§ 8</t>
  </si>
  <si>
    <t xml:space="preserve">Zakup usług remontowych SP w Frmanach </t>
  </si>
  <si>
    <t>Usuwanie skutków klęsk żywiołowych</t>
  </si>
  <si>
    <t xml:space="preserve">zkup usług remontowych </t>
  </si>
  <si>
    <t xml:space="preserve">Zmniejsza  się plan dochodów budżetowych </t>
  </si>
  <si>
    <t>Oddziały przedszkolne w szkołach podstawowych</t>
  </si>
  <si>
    <t>paragraf</t>
  </si>
  <si>
    <t>Wydatki osobowe niezaliczone do wynagrodzeń (ZS Wrzawy - 1500,00 zł; SP Sokolniki - 700,00zł; SP w Furmanach - 3400,00 zł)</t>
  </si>
  <si>
    <t>Dodatkowe wynagrodzenie roczne (SP w Gorzycach Nr 2 - 6970,00 zł)</t>
  </si>
  <si>
    <t>Składki na ubezpieczenia społeczne (SP w Trześni - 600,00 zł; )</t>
  </si>
  <si>
    <t>Składki na Fundusz Pracy (ZS Wrzawy - 2370,00 zł; SP w Trześni - 2800,00 zł; SP w Furmanach - 2800,00 zł; SP  w Sokolnikach 3000,00 zł)</t>
  </si>
  <si>
    <t>Zakup materiałów i wyposażenia (SP w Sokolnikach - 300,00 zł)</t>
  </si>
  <si>
    <t>Zakup pomocy naukowych, dydaktycznych i książek (SP w Sokolnikach -230,00)</t>
  </si>
  <si>
    <t>Zakup usług zdrowotnych (SP w Sokolnikach -750,00 zł; SP w Furmanach - 390,00 zł)</t>
  </si>
  <si>
    <t>Zakup usług dostępu do sieci Internet ( SP w Sokolnikach - 250,00 zł; SP w Furmanach - 430,00 zł)</t>
  </si>
  <si>
    <t>Opłaty z tytułu zakupu usług telekomunikacyjnych świadczonych w ruchomej publicznej sieci telefonicznej (SP w Sokolnikach - 90,00 zł; SP w Furmanach - 350,00 zł)</t>
  </si>
  <si>
    <t>Różne opłaty i składki (SP w Trześni - 1700,00 zł; SP w Furmanach - 1100,00 zł; ZS Wrzawy - 500,00 zł)</t>
  </si>
  <si>
    <t>Szkolenia pracowników niebędących członkami korpusu służby cywilnej (ZS Wrzwwy - 200,00 zł)</t>
  </si>
  <si>
    <t>Wydatki osobowe niezaliczone do wynagrodzeń (ZS we Wrzawach- 320,00 zł)</t>
  </si>
  <si>
    <t>Dodatkowe wynagrodzenie roczne (ZS we Wrzawach - 100,00 zł)</t>
  </si>
  <si>
    <t>Podróże służbowe krajowe (ZS we Wrzawach - 300,00)</t>
  </si>
  <si>
    <t>Wydatki osobowe niezaliczone do wynagrodzeń ( Przedszkole Gorzyce- 10 000,00 zł; Przedszkole w Trzesni - 300,00 zł; Przedszkole Sokolniki - 600,00 zł)</t>
  </si>
  <si>
    <t>Wynagrodzenia osobowe pracowników (Przedszkole Gorzyce- 15 000,00 zł;)</t>
  </si>
  <si>
    <t>Składki na Fundusz Pracy (Przedszkole Gorzyce- 5000,00 zł; Przedszkole w Sokolnikach - 1000,00 zł)</t>
  </si>
  <si>
    <t>Zakup energii (Przedszkole w Trześni - 900,00 zł)</t>
  </si>
  <si>
    <t>Opłaty z tytułu zakupu usług telekomunikacyjnych świadczonych w ruchomej publicznej sieci telefonicznej (Przedszkole w Trześni - 300,00 zł)</t>
  </si>
  <si>
    <t>Podróże służbowe krajowe (Przedszkole w Trześni - 400,00 zł)</t>
  </si>
  <si>
    <t>Różne opłaty i składki (Przedszkole w Sokolnikach - 400,00 zł)</t>
  </si>
  <si>
    <t>Wydatki osobowe niezaliczone do wynagrodzeń (Gimnazjum w Sokolnikach - 1430,00 zł; ZS we Wrzawach - 2200,00 zł)</t>
  </si>
  <si>
    <t>Wynagrodzenia osobowe pracowników (Gimnazjum w Sokolnikach - 28000,00 zł; ZS we Wrzawach - 2500,00 zł)</t>
  </si>
  <si>
    <t>Składki na Fundusz Pracy (Gimnazjum w Gorzycach - 2460,00 zł; Gimanzjum w Sokolnikach - 3500,00 zł; ZS we Wrzawach- 850,00 zł)</t>
  </si>
  <si>
    <t xml:space="preserve"> Wynagrodzenia bezosobowe   (Gimanazjum w Gorzycach  -200,00 zł)</t>
  </si>
  <si>
    <t>Zakup usług remontowych (Gimanazjum w Sokolnikach -60,00 zł)</t>
  </si>
  <si>
    <t>Zakup usług dostępu do sieci Internet (Gimnazjum w Gorzycach -600,00 zł)</t>
  </si>
  <si>
    <t>Podróże służbowe krajowe (ZS we Wrzawach - 200,00)</t>
  </si>
  <si>
    <t>Szkolenia pracowników niebędących członkami korpusu służby cywilnej (Gimnazjum w Gorzycach - 60,00 zł; ZS we Wrzawach - 200,00 zł)</t>
  </si>
  <si>
    <t>Edukacyjna opieka wychowawcza</t>
  </si>
  <si>
    <t>Świetlice szkolne</t>
  </si>
  <si>
    <t>Wydatki osobowe niezaliczone do wynagrodzeń (SP Nr 2 w Gorzycach)</t>
  </si>
  <si>
    <t>Wynagrodzenia osobowe pracowników (SP Nr 2 w Gorzycach)</t>
  </si>
  <si>
    <t>Składki na ubezpieczenia społeczne (SP Nr 2 w Gorzycach)</t>
  </si>
  <si>
    <t>Wydatki osobowe niezaliczone do wynagrodzeń (SP NR 2 w Gorzycach - 2650,00zł; SP w Trzesni - 1100,00 zł)</t>
  </si>
  <si>
    <t>Wynagrodzenia osobowe pracowników (ZS we Wrzawach  - 1600,00 zł; SP w Sokolnikach 5100,00zł)</t>
  </si>
  <si>
    <t>Składki na ubezpieczenia społeczne (SP Nr 1 w Gorzycach 15000,00 zł; SP Nr 2 w Gorzycach - 20000,00 zł ; ZS we Wrzawach 6500,00 zł; SP w Furmanach - 2200,00 zł; SP w Sokolnikach - 7400,00 zł)</t>
  </si>
  <si>
    <t>Zakup materiałów i wyposażenia (SP Nr 2 w Gorzycach 2500,00 zł; ZS Wrzawy 974,00 zł)</t>
  </si>
  <si>
    <t>Zakup leków, wyrobów medycznych i produktów biobójczych            ( SP Nr 2 w Gorzycach 150,00 zł)</t>
  </si>
  <si>
    <t>Zakup usług remontowych (ZS we Wrzawach  - 6500,00 zł)</t>
  </si>
  <si>
    <t>Zakup usług pozostałych (SP w Sokolnikach - 3600,00 zł; SP Nr 2 w Gorzycach  - 3000,00 zł; SP w Furmanach - 2100,00 zł)</t>
  </si>
  <si>
    <t>Opłaty z tytułu zakupu usług telekomunikacyjnych świadczonych w stacjonarnej publicznej sieci telefonicznej (SP w Furmanach - 350,00 zł)</t>
  </si>
  <si>
    <t>Wydatki osobowe niezaliczone do wynagrodzeń (SP Nr 2 w Gorzycach 350,00 zł; SP w Trzesni - 700,00 zł; SP Sokolniki - 3000,00 zł)</t>
  </si>
  <si>
    <t>Wynagrodzenia osobowe pracowników (SP Nr 1 w Gorzycach 6000,00 zł; SP Nr 2 w Gorzycach - 1700 zł ; ZS we Wrzawach 2635,00 zł;SP w Trześni - 6000,00 zł;SP w Sokolnikach - 34720,00 zł; SP w Furmanach - 522,00 zł)</t>
  </si>
  <si>
    <t>Składki na ubezpieczenia społeczne (SP Nr 1 w Gorzycach -500,00 zł; ZS we Wrzawach - 1200,00 zł; Sp w Trześni - 750,00 zł; SP w Sokolnikach - 5300,00zł, SP w Furmanach - 1520,00 zł)</t>
  </si>
  <si>
    <t>Składki na Fundusz Pracy (ZS we Wrzawach - 55,00 zł; Sp w Trześni - 100,00 zł; , Sp w Furmanach - 80,00 zł; SP w Sokolnikach - 530,00 zł)</t>
  </si>
  <si>
    <t>Wydatki osobowe niezaliczone do wynagrodzeń (Gimnazjum w Gorzycach- 3600,00 zł)</t>
  </si>
  <si>
    <t>Wynagrodzenia osobowe pracowników (Gimnazjum w Gorzycach- 56000,00 zł)</t>
  </si>
  <si>
    <t>Składki na ubezpieczenia społeczne (Gimnazjum w Gorzycach- 42500,00 zł; Gimnazjum w Sokolnikach - 15750,00 zł; ZS we Wrzawach - 4105,00 zł)</t>
  </si>
  <si>
    <t>Zakup leków, wyrobów medycznych i produktów biobójczych (Gimnazjum w Gorzycach- 200,00 zł)</t>
  </si>
  <si>
    <t xml:space="preserve">Zakup energii (Gimnazjum w Gorzycach- 14800,00 zł) </t>
  </si>
  <si>
    <t>Zakup usług zdrowotnych (Gimnazjum w Gorzycach- 300,00 zł; Gimnazjum w Sokolnikach - 400,00 zł)</t>
  </si>
  <si>
    <t>Zakup usług pozostałych (Gimnazjum w Sokolnikach - 2390,00 zł)</t>
  </si>
  <si>
    <t>Opłaty z tytułu zakupu usług telekomunikacyjnych świadczonych w stacjonarnej publicznej sieci telefonicznej (Gimnazjum w Gorzycach- 100,00 zł)</t>
  </si>
  <si>
    <t>Odpisy na zakładowy fundusz świadczeń socjalnych (Gimnazjum w Gorzycach- 6700,00 zł)</t>
  </si>
  <si>
    <t xml:space="preserve"> Szkolenia pracowników niebędących członkami korpusu służby cywilnej (Gimnazjum w Sokolnikach - 100,00 zł;)</t>
  </si>
  <si>
    <t>Wydatki osobowe niezaliczone do wynagrodzeń (SP w Sokolnikach - 650,00 zł)</t>
  </si>
  <si>
    <t>Wynagrodzenia osobowe pracowników ( SP Nr 1 w Gorzycach 3000,00 zł; SP w Sokolnikach - 5300,00 zł)</t>
  </si>
  <si>
    <t>Składki na ubezpieczenia społeczne (SP w Sokolnikach  - 1010,00 zł)</t>
  </si>
  <si>
    <t>Składki na Fundusz Pracy (SP w Sokolnikach - 145,00 zł)</t>
  </si>
  <si>
    <t>85213</t>
  </si>
  <si>
    <t>85228</t>
  </si>
  <si>
    <t>Składki na ubezpieczenie zdrowotne opłacane za osoby pobierające niektóre świadczenia z pomocy społecznej, niektóre świadczenia rodzinne oraz za osoby uczestniczące w zajęciach w centrum integracji społecznej</t>
  </si>
  <si>
    <t>Usługi opiekuńcze i specjalistyczne usługi opiekuńcze</t>
  </si>
  <si>
    <t>80195</t>
  </si>
  <si>
    <t xml:space="preserve">Pozostała działalnośc </t>
  </si>
  <si>
    <t>4130</t>
  </si>
  <si>
    <t>4010</t>
  </si>
  <si>
    <t>4110</t>
  </si>
  <si>
    <t>Wynagrodzenia osobowe pracowników</t>
  </si>
  <si>
    <t>Składki na ubezpieczenia społeczne</t>
  </si>
  <si>
    <t>Zakup usług zdrowotnych</t>
  </si>
  <si>
    <t>Wynagrodzenia bezosobowe</t>
  </si>
  <si>
    <t>0900</t>
  </si>
  <si>
    <t>Wpływy ze zwrotów dotacji oraz płatności, w tym wykorzystanych niezgodnie z przeznaczeniem lub wykorzystanych z naruszeniem procedur, o których mowa   w art. 184 ustawy, pobranych nienależnie lub   w nadmiernej wysokości</t>
  </si>
  <si>
    <t>Zwrot dotacji oraz płatności, w tym wykorzystanych niezgodnie z przeznaczeniem lub wykorzystanych z naruszeniem procedur, o których mowa  w art. 184 ustawy, pobranych nienależnie lub w nadmiernej wysokości</t>
  </si>
  <si>
    <t>Wydatki inwestycyjne jednostek budżetowych</t>
  </si>
  <si>
    <t>Kultura i ochrona dziedzictwa narodowego</t>
  </si>
  <si>
    <t>Domy i ośrodki kultury, świetlice i kluby</t>
  </si>
  <si>
    <t>Zakup usług pozostałych (Przedszkole w Trześni - 2500,00 zł; Przedszkole w Sokolnikach - 3000,00 zł)</t>
  </si>
  <si>
    <t>Podróże służbowe krajowe (SP w Sokolnikach - 60,00 zł; SP w Furmanach - 400,00 zł; ZS Wrzawy - 200,00 zł)</t>
  </si>
  <si>
    <t>z dnia  27 września   2012r.</t>
  </si>
  <si>
    <t>Wynagrodzenia osobowe pracowników (SP w Trześni - 17 000,00 zł; SP w Furmanach- 4500,00 zł)</t>
  </si>
  <si>
    <t>Składki na ubezpieczenie zdrowotne ( OPS)</t>
  </si>
  <si>
    <t>Odpisy na zakładowy fundusz świadczeń socjalnych (SP w Sokolnikach - 480,00 zł)</t>
  </si>
  <si>
    <t xml:space="preserve">2.  Wydatki budzetu gminy -41 604 837,34 złotych </t>
  </si>
  <si>
    <t>1.  Dochody budzetu gminy  -     40 603 209,39  złotych</t>
  </si>
  <si>
    <t>2. Zwiększa  się   przychody budżetu gminy  § 950 " Wolne środki , o których mowa w art. 217 ust. 2 pkt 6 ustawy"  o kwotę 161 335,90 złotych , tj. z kwoty  840 292,05 złotych  do kwoty 1 001 627,95 złotych.</t>
  </si>
  <si>
    <t>1. Zwiększa się  deficyt budżetu gminy o kwotę  161 335,90 złotych  z kwoty    840 292,05 złotych do kwoty 1 001 627,95 złotych, który będzie  sfinansowany  przychodami pochodzacymi  z wolnych środków.</t>
  </si>
  <si>
    <t>UCHWAŁA Nr XXVIII/153/12</t>
  </si>
  <si>
    <t>0870</t>
  </si>
  <si>
    <t>Wpływy ze sprzedaży składników majątkowych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</si>
</sst>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;[Red]#,##0.00\ &quot;zł&quot;"/>
    <numFmt numFmtId="172" formatCode="0.00;[Red]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center"/>
    </xf>
    <xf numFmtId="165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center"/>
    </xf>
    <xf numFmtId="165" fontId="6" fillId="2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6" fillId="20" borderId="1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165" fontId="6" fillId="20" borderId="10" xfId="0" applyNumberFormat="1" applyFont="1" applyFill="1" applyBorder="1" applyAlignment="1">
      <alignment horizontal="right" vertical="top"/>
    </xf>
    <xf numFmtId="0" fontId="6" fillId="2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6" fillId="20" borderId="10" xfId="0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6" fillId="21" borderId="10" xfId="0" applyFont="1" applyFill="1" applyBorder="1" applyAlignment="1">
      <alignment horizontal="left" vertical="center"/>
    </xf>
    <xf numFmtId="165" fontId="6" fillId="21" borderId="10" xfId="0" applyNumberFormat="1" applyFont="1" applyFill="1" applyBorder="1" applyAlignment="1">
      <alignment horizontal="right" vertical="center"/>
    </xf>
    <xf numFmtId="0" fontId="6" fillId="21" borderId="10" xfId="0" applyFont="1" applyFill="1" applyBorder="1" applyAlignment="1">
      <alignment vertical="center" wrapText="1"/>
    </xf>
    <xf numFmtId="0" fontId="6" fillId="21" borderId="10" xfId="0" applyFont="1" applyFill="1" applyBorder="1" applyAlignment="1">
      <alignment horizontal="right" vertical="center" wrapText="1"/>
    </xf>
    <xf numFmtId="0" fontId="6" fillId="21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165" fontId="2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center"/>
    </xf>
    <xf numFmtId="49" fontId="6" fillId="21" borderId="10" xfId="0" applyNumberFormat="1" applyFont="1" applyFill="1" applyBorder="1" applyAlignment="1">
      <alignment horizontal="right" vertical="center"/>
    </xf>
    <xf numFmtId="0" fontId="6" fillId="21" borderId="10" xfId="0" applyFont="1" applyFill="1" applyBorder="1" applyAlignment="1">
      <alignment horizontal="center"/>
    </xf>
    <xf numFmtId="0" fontId="10" fillId="21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49" fontId="6" fillId="20" borderId="1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0" xfId="0" applyFont="1" applyFill="1" applyBorder="1" applyAlignment="1">
      <alignment horizontal="left" vertical="top"/>
    </xf>
    <xf numFmtId="165" fontId="6" fillId="21" borderId="10" xfId="0" applyNumberFormat="1" applyFont="1" applyFill="1" applyBorder="1" applyAlignment="1">
      <alignment horizontal="right" vertical="top"/>
    </xf>
    <xf numFmtId="0" fontId="6" fillId="21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6" fillId="2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vertical="center" wrapText="1"/>
    </xf>
    <xf numFmtId="0" fontId="6" fillId="21" borderId="11" xfId="0" applyFont="1" applyFill="1" applyBorder="1" applyAlignment="1">
      <alignment horizontal="left" vertical="center"/>
    </xf>
    <xf numFmtId="0" fontId="6" fillId="21" borderId="11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center"/>
    </xf>
    <xf numFmtId="165" fontId="6" fillId="21" borderId="11" xfId="0" applyNumberFormat="1" applyFont="1" applyFill="1" applyBorder="1" applyAlignment="1">
      <alignment horizontal="right" vertical="center"/>
    </xf>
    <xf numFmtId="0" fontId="10" fillId="21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/>
    </xf>
    <xf numFmtId="165" fontId="6" fillId="20" borderId="11" xfId="0" applyNumberFormat="1" applyFont="1" applyFill="1" applyBorder="1" applyAlignment="1">
      <alignment horizontal="right" vertical="top"/>
    </xf>
    <xf numFmtId="0" fontId="6" fillId="2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right" vertical="center"/>
    </xf>
    <xf numFmtId="165" fontId="6" fillId="20" borderId="10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vertical="center"/>
    </xf>
    <xf numFmtId="49" fontId="6" fillId="20" borderId="11" xfId="0" applyNumberFormat="1" applyFont="1" applyFill="1" applyBorder="1" applyAlignment="1">
      <alignment horizontal="left" vertical="center"/>
    </xf>
    <xf numFmtId="49" fontId="6" fillId="20" borderId="11" xfId="0" applyNumberFormat="1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165" fontId="6" fillId="20" borderId="11" xfId="0" applyNumberFormat="1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vertical="center"/>
    </xf>
    <xf numFmtId="0" fontId="10" fillId="20" borderId="10" xfId="0" applyFont="1" applyFill="1" applyBorder="1" applyAlignment="1">
      <alignment vertical="center"/>
    </xf>
    <xf numFmtId="0" fontId="6" fillId="2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2" fillId="21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6" fillId="20" borderId="11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horizontal="right" vertical="center" wrapText="1"/>
    </xf>
    <xf numFmtId="165" fontId="6" fillId="2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165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21" borderId="10" xfId="0" applyFont="1" applyFill="1" applyBorder="1" applyAlignment="1">
      <alignment vertical="center"/>
    </xf>
    <xf numFmtId="0" fontId="6" fillId="21" borderId="10" xfId="0" applyFont="1" applyFill="1" applyBorder="1" applyAlignment="1">
      <alignment vertical="center" wrapText="1"/>
    </xf>
    <xf numFmtId="0" fontId="6" fillId="21" borderId="10" xfId="0" applyFont="1" applyFill="1" applyBorder="1" applyAlignment="1">
      <alignment horizontal="right" vertical="center" wrapText="1"/>
    </xf>
    <xf numFmtId="0" fontId="6" fillId="21" borderId="10" xfId="0" applyFont="1" applyFill="1" applyBorder="1" applyAlignment="1">
      <alignment horizontal="left" vertical="center"/>
    </xf>
    <xf numFmtId="165" fontId="6" fillId="21" borderId="10" xfId="0" applyNumberFormat="1" applyFont="1" applyFill="1" applyBorder="1" applyAlignment="1">
      <alignment horizontal="right" vertical="center"/>
    </xf>
    <xf numFmtId="0" fontId="6" fillId="21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/>
    </xf>
    <xf numFmtId="165" fontId="7" fillId="21" borderId="11" xfId="0" applyNumberFormat="1" applyFont="1" applyFill="1" applyBorder="1" applyAlignment="1">
      <alignment horizontal="right" vertical="center"/>
    </xf>
    <xf numFmtId="0" fontId="2" fillId="21" borderId="10" xfId="0" applyFont="1" applyFill="1" applyBorder="1" applyAlignment="1">
      <alignment vertical="center"/>
    </xf>
    <xf numFmtId="165" fontId="1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6" fillId="21" borderId="14" xfId="0" applyFont="1" applyFill="1" applyBorder="1" applyAlignment="1">
      <alignment horizontal="left" vertical="center" wrapText="1"/>
    </xf>
    <xf numFmtId="0" fontId="6" fillId="21" borderId="15" xfId="0" applyFont="1" applyFill="1" applyBorder="1" applyAlignment="1">
      <alignment horizontal="left" vertical="center" wrapText="1"/>
    </xf>
    <xf numFmtId="0" fontId="6" fillId="21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/>
    </xf>
    <xf numFmtId="0" fontId="6" fillId="21" borderId="10" xfId="0" applyFont="1" applyFill="1" applyBorder="1" applyAlignment="1">
      <alignment vertical="center"/>
    </xf>
    <xf numFmtId="0" fontId="6" fillId="21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6" fillId="21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2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9"/>
  <sheetViews>
    <sheetView tabSelected="1" zoomScalePageLayoutView="0" workbookViewId="0" topLeftCell="A49">
      <selection activeCell="D56" sqref="D56:J56"/>
    </sheetView>
  </sheetViews>
  <sheetFormatPr defaultColWidth="9.140625" defaultRowHeight="12.75"/>
  <cols>
    <col min="1" max="1" width="3.57421875" style="0" customWidth="1"/>
    <col min="2" max="2" width="9.28125" style="0" customWidth="1"/>
    <col min="3" max="3" width="9.57421875" style="0" customWidth="1"/>
    <col min="4" max="4" width="8.57421875" style="0" customWidth="1"/>
    <col min="5" max="5" width="8.00390625" style="0" customWidth="1"/>
    <col min="6" max="6" width="16.7109375" style="0" bestFit="1" customWidth="1"/>
    <col min="7" max="7" width="14.28125" style="0" bestFit="1" customWidth="1"/>
    <col min="8" max="8" width="12.00390625" style="0" customWidth="1"/>
    <col min="9" max="9" width="11.28125" style="0" hidden="1" customWidth="1"/>
    <col min="10" max="10" width="4.7109375" style="0" hidden="1" customWidth="1"/>
    <col min="11" max="11" width="14.28125" style="0" customWidth="1"/>
    <col min="12" max="12" width="2.8515625" style="0" customWidth="1"/>
    <col min="13" max="15" width="10.140625" style="0" bestFit="1" customWidth="1"/>
  </cols>
  <sheetData>
    <row r="1" spans="2:12" ht="12.75">
      <c r="B1" s="14"/>
      <c r="C1" s="14"/>
      <c r="D1" s="14"/>
      <c r="E1" s="14"/>
      <c r="F1" s="14"/>
      <c r="G1" s="14"/>
      <c r="H1" s="199"/>
      <c r="I1" s="200"/>
      <c r="J1" s="200"/>
      <c r="K1" s="200"/>
      <c r="L1" s="14"/>
    </row>
    <row r="2" spans="2:12" ht="18.75">
      <c r="B2" s="14"/>
      <c r="C2" s="164" t="s">
        <v>196</v>
      </c>
      <c r="D2" s="164"/>
      <c r="E2" s="164"/>
      <c r="F2" s="164"/>
      <c r="G2" s="164"/>
      <c r="H2" s="164"/>
      <c r="I2" s="164"/>
      <c r="J2" s="164"/>
      <c r="K2" s="164"/>
      <c r="L2" s="14"/>
    </row>
    <row r="3" spans="2:12" ht="18.75">
      <c r="B3" s="14"/>
      <c r="C3" s="164" t="s">
        <v>6</v>
      </c>
      <c r="D3" s="164"/>
      <c r="E3" s="164"/>
      <c r="F3" s="164"/>
      <c r="G3" s="164"/>
      <c r="H3" s="164"/>
      <c r="I3" s="164"/>
      <c r="J3" s="164"/>
      <c r="K3" s="164"/>
      <c r="L3" s="14"/>
    </row>
    <row r="4" spans="2:12" ht="18.75">
      <c r="B4" s="14"/>
      <c r="C4" s="164" t="s">
        <v>188</v>
      </c>
      <c r="D4" s="164"/>
      <c r="E4" s="164"/>
      <c r="F4" s="164"/>
      <c r="G4" s="164"/>
      <c r="H4" s="164"/>
      <c r="I4" s="164"/>
      <c r="J4" s="164"/>
      <c r="K4" s="164"/>
      <c r="L4" s="14"/>
    </row>
    <row r="5" spans="2:12" ht="18.75">
      <c r="B5" s="14"/>
      <c r="C5" s="4"/>
      <c r="D5" s="14"/>
      <c r="E5" s="14"/>
      <c r="F5" s="14"/>
      <c r="G5" s="14"/>
      <c r="H5" s="14"/>
      <c r="I5" s="14"/>
      <c r="J5" s="14"/>
      <c r="K5" s="14"/>
      <c r="L5" s="14"/>
    </row>
    <row r="6" spans="2:12" ht="18.75">
      <c r="B6" s="14"/>
      <c r="C6" s="159" t="s">
        <v>17</v>
      </c>
      <c r="D6" s="159"/>
      <c r="E6" s="159"/>
      <c r="F6" s="159"/>
      <c r="G6" s="159"/>
      <c r="H6" s="159"/>
      <c r="I6" s="159"/>
      <c r="J6" s="159"/>
      <c r="K6" s="159"/>
      <c r="L6" s="14"/>
    </row>
    <row r="7" spans="2:12" ht="4.5" customHeight="1">
      <c r="B7" s="14"/>
      <c r="C7" s="18"/>
      <c r="D7" s="14"/>
      <c r="E7" s="14"/>
      <c r="F7" s="14"/>
      <c r="G7" s="14"/>
      <c r="H7" s="14"/>
      <c r="I7" s="14"/>
      <c r="J7" s="14"/>
      <c r="K7" s="14"/>
      <c r="L7" s="14"/>
    </row>
    <row r="8" spans="2:12" ht="81.75" customHeight="1">
      <c r="B8" s="202" t="s">
        <v>25</v>
      </c>
      <c r="C8" s="202"/>
      <c r="D8" s="202"/>
      <c r="E8" s="202"/>
      <c r="F8" s="202"/>
      <c r="G8" s="202"/>
      <c r="H8" s="202"/>
      <c r="I8" s="202"/>
      <c r="J8" s="202"/>
      <c r="K8" s="202"/>
      <c r="L8" s="14"/>
    </row>
    <row r="9" spans="2:12" ht="16.5" customHeight="1">
      <c r="B9" s="14"/>
      <c r="C9" s="201" t="s">
        <v>1</v>
      </c>
      <c r="D9" s="201"/>
      <c r="E9" s="201"/>
      <c r="F9" s="201"/>
      <c r="G9" s="201"/>
      <c r="H9" s="201"/>
      <c r="I9" s="201"/>
      <c r="J9" s="201"/>
      <c r="K9" s="201"/>
      <c r="L9" s="14"/>
    </row>
    <row r="10" spans="2:12" ht="7.5" customHeight="1">
      <c r="B10" s="199"/>
      <c r="C10" s="200"/>
      <c r="D10" s="200"/>
      <c r="E10" s="200"/>
      <c r="F10" s="200"/>
      <c r="G10" s="200"/>
      <c r="H10" s="200"/>
      <c r="I10" s="19"/>
      <c r="J10" s="19"/>
      <c r="K10" s="19"/>
      <c r="L10" s="14"/>
    </row>
    <row r="11" spans="2:12" ht="16.5" customHeight="1" thickBot="1">
      <c r="B11" s="163" t="s">
        <v>22</v>
      </c>
      <c r="C11" s="163"/>
      <c r="D11" s="163"/>
      <c r="E11" s="163"/>
      <c r="F11" s="163"/>
      <c r="G11" s="19"/>
      <c r="H11" s="19"/>
      <c r="I11" s="19"/>
      <c r="J11" s="19"/>
      <c r="K11" s="32"/>
      <c r="L11" s="14"/>
    </row>
    <row r="12" spans="2:12" ht="16.5" customHeight="1" thickBot="1">
      <c r="B12" s="41" t="s">
        <v>4</v>
      </c>
      <c r="C12" s="41">
        <v>700</v>
      </c>
      <c r="D12" s="168" t="s">
        <v>78</v>
      </c>
      <c r="E12" s="168"/>
      <c r="F12" s="168"/>
      <c r="G12" s="168"/>
      <c r="H12" s="168"/>
      <c r="I12" s="168"/>
      <c r="J12" s="168"/>
      <c r="K12" s="50">
        <f>K13</f>
        <v>580</v>
      </c>
      <c r="L12" s="40" t="s">
        <v>5</v>
      </c>
    </row>
    <row r="13" spans="2:12" ht="16.5" customHeight="1" thickBot="1">
      <c r="B13" s="70" t="s">
        <v>15</v>
      </c>
      <c r="C13" s="71" t="s">
        <v>52</v>
      </c>
      <c r="D13" s="169" t="s">
        <v>79</v>
      </c>
      <c r="E13" s="169"/>
      <c r="F13" s="169"/>
      <c r="G13" s="169"/>
      <c r="H13" s="169"/>
      <c r="I13" s="34"/>
      <c r="J13" s="34"/>
      <c r="K13" s="58">
        <f>K14</f>
        <v>580</v>
      </c>
      <c r="L13" s="72" t="s">
        <v>5</v>
      </c>
    </row>
    <row r="14" spans="2:12" ht="18" customHeight="1" thickBot="1">
      <c r="B14" s="43" t="s">
        <v>16</v>
      </c>
      <c r="C14" s="73" t="s">
        <v>53</v>
      </c>
      <c r="D14" s="165" t="s">
        <v>72</v>
      </c>
      <c r="E14" s="165"/>
      <c r="F14" s="165"/>
      <c r="G14" s="165"/>
      <c r="H14" s="165"/>
      <c r="I14" s="74"/>
      <c r="J14" s="74"/>
      <c r="K14" s="33">
        <v>580</v>
      </c>
      <c r="L14" s="75" t="s">
        <v>5</v>
      </c>
    </row>
    <row r="15" spans="2:12" ht="23.25" customHeight="1" thickBot="1">
      <c r="B15" s="57" t="s">
        <v>4</v>
      </c>
      <c r="C15" s="81" t="s">
        <v>54</v>
      </c>
      <c r="D15" s="198" t="s">
        <v>24</v>
      </c>
      <c r="E15" s="198"/>
      <c r="F15" s="198"/>
      <c r="G15" s="198"/>
      <c r="H15" s="198"/>
      <c r="I15" s="41"/>
      <c r="J15" s="41"/>
      <c r="K15" s="118">
        <f>K16</f>
        <v>1950</v>
      </c>
      <c r="L15" s="125" t="s">
        <v>5</v>
      </c>
    </row>
    <row r="16" spans="2:12" ht="18" customHeight="1" thickBot="1">
      <c r="B16" s="47" t="s">
        <v>15</v>
      </c>
      <c r="C16" s="71" t="s">
        <v>55</v>
      </c>
      <c r="D16" s="167" t="s">
        <v>80</v>
      </c>
      <c r="E16" s="167"/>
      <c r="F16" s="167"/>
      <c r="G16" s="167"/>
      <c r="H16" s="167"/>
      <c r="I16" s="80"/>
      <c r="J16" s="80"/>
      <c r="K16" s="58">
        <f>K17+K18+K19</f>
        <v>1950</v>
      </c>
      <c r="L16" s="72" t="s">
        <v>5</v>
      </c>
    </row>
    <row r="17" spans="2:12" ht="21.75" customHeight="1" thickBot="1">
      <c r="B17" s="43" t="s">
        <v>16</v>
      </c>
      <c r="C17" s="73" t="s">
        <v>56</v>
      </c>
      <c r="D17" s="165" t="s">
        <v>60</v>
      </c>
      <c r="E17" s="165"/>
      <c r="F17" s="165"/>
      <c r="G17" s="165"/>
      <c r="H17" s="165"/>
      <c r="I17" s="74"/>
      <c r="J17" s="74"/>
      <c r="K17" s="33">
        <v>1480</v>
      </c>
      <c r="L17" s="75" t="s">
        <v>5</v>
      </c>
    </row>
    <row r="18" spans="2:12" ht="18" customHeight="1" thickBot="1">
      <c r="B18" s="43" t="s">
        <v>16</v>
      </c>
      <c r="C18" s="73" t="s">
        <v>57</v>
      </c>
      <c r="D18" s="165" t="s">
        <v>59</v>
      </c>
      <c r="E18" s="165"/>
      <c r="F18" s="165"/>
      <c r="G18" s="165"/>
      <c r="H18" s="165"/>
      <c r="I18" s="74"/>
      <c r="J18" s="74"/>
      <c r="K18" s="33">
        <v>120</v>
      </c>
      <c r="L18" s="75" t="s">
        <v>5</v>
      </c>
    </row>
    <row r="19" spans="2:12" ht="21.75" customHeight="1" thickBot="1">
      <c r="B19" s="43" t="s">
        <v>16</v>
      </c>
      <c r="C19" s="73" t="s">
        <v>58</v>
      </c>
      <c r="D19" s="165" t="s">
        <v>61</v>
      </c>
      <c r="E19" s="165"/>
      <c r="F19" s="165"/>
      <c r="G19" s="165"/>
      <c r="H19" s="165"/>
      <c r="I19" s="74"/>
      <c r="J19" s="74"/>
      <c r="K19" s="33">
        <v>350</v>
      </c>
      <c r="L19" s="75" t="s">
        <v>5</v>
      </c>
    </row>
    <row r="20" spans="2:12" ht="57" customHeight="1" thickBot="1">
      <c r="B20" s="57" t="s">
        <v>4</v>
      </c>
      <c r="C20" s="81" t="s">
        <v>62</v>
      </c>
      <c r="D20" s="198" t="s">
        <v>81</v>
      </c>
      <c r="E20" s="198"/>
      <c r="F20" s="198"/>
      <c r="G20" s="198"/>
      <c r="H20" s="198"/>
      <c r="I20" s="41"/>
      <c r="J20" s="41"/>
      <c r="K20" s="118">
        <f>K21+K23</f>
        <v>2240</v>
      </c>
      <c r="L20" s="125" t="s">
        <v>5</v>
      </c>
    </row>
    <row r="21" spans="2:12" ht="62.25" customHeight="1" thickBot="1">
      <c r="B21" s="47" t="s">
        <v>15</v>
      </c>
      <c r="C21" s="71" t="s">
        <v>63</v>
      </c>
      <c r="D21" s="167" t="s">
        <v>82</v>
      </c>
      <c r="E21" s="167"/>
      <c r="F21" s="167"/>
      <c r="G21" s="167"/>
      <c r="H21" s="167"/>
      <c r="I21" s="80"/>
      <c r="J21" s="80"/>
      <c r="K21" s="58">
        <f>K22</f>
        <v>850</v>
      </c>
      <c r="L21" s="72" t="s">
        <v>5</v>
      </c>
    </row>
    <row r="22" spans="2:12" ht="26.25" customHeight="1" thickBot="1">
      <c r="B22" s="43" t="s">
        <v>16</v>
      </c>
      <c r="C22" s="73" t="s">
        <v>64</v>
      </c>
      <c r="D22" s="165" t="s">
        <v>73</v>
      </c>
      <c r="E22" s="165"/>
      <c r="F22" s="165"/>
      <c r="G22" s="165"/>
      <c r="H22" s="165"/>
      <c r="I22" s="74"/>
      <c r="J22" s="74"/>
      <c r="K22" s="33">
        <v>850</v>
      </c>
      <c r="L22" s="75" t="s">
        <v>5</v>
      </c>
    </row>
    <row r="23" spans="2:12" ht="60.75" customHeight="1" thickBot="1">
      <c r="B23" s="47" t="s">
        <v>15</v>
      </c>
      <c r="C23" s="71" t="s">
        <v>65</v>
      </c>
      <c r="D23" s="167" t="s">
        <v>83</v>
      </c>
      <c r="E23" s="167"/>
      <c r="F23" s="167"/>
      <c r="G23" s="167"/>
      <c r="H23" s="167"/>
      <c r="I23" s="80"/>
      <c r="J23" s="80"/>
      <c r="K23" s="58">
        <f>K24</f>
        <v>1390</v>
      </c>
      <c r="L23" s="72" t="s">
        <v>5</v>
      </c>
    </row>
    <row r="24" spans="2:12" ht="26.25" customHeight="1" thickBot="1">
      <c r="B24" s="43" t="s">
        <v>16</v>
      </c>
      <c r="C24" s="73" t="s">
        <v>66</v>
      </c>
      <c r="D24" s="165" t="s">
        <v>67</v>
      </c>
      <c r="E24" s="165"/>
      <c r="F24" s="165"/>
      <c r="G24" s="165"/>
      <c r="H24" s="165"/>
      <c r="I24" s="74"/>
      <c r="J24" s="74"/>
      <c r="K24" s="33">
        <v>1390</v>
      </c>
      <c r="L24" s="75" t="s">
        <v>5</v>
      </c>
    </row>
    <row r="25" spans="2:12" ht="18.75" customHeight="1" thickBot="1">
      <c r="B25" s="62" t="s">
        <v>4</v>
      </c>
      <c r="C25" s="77" t="s">
        <v>35</v>
      </c>
      <c r="D25" s="176" t="s">
        <v>38</v>
      </c>
      <c r="E25" s="176"/>
      <c r="F25" s="176"/>
      <c r="G25" s="176"/>
      <c r="H25" s="176"/>
      <c r="I25" s="78"/>
      <c r="J25" s="78"/>
      <c r="K25" s="63">
        <f>K26</f>
        <v>26404.1</v>
      </c>
      <c r="L25" s="79" t="s">
        <v>5</v>
      </c>
    </row>
    <row r="26" spans="2:12" ht="24.75" customHeight="1" thickBot="1">
      <c r="B26" s="47" t="s">
        <v>15</v>
      </c>
      <c r="C26" s="71" t="s">
        <v>36</v>
      </c>
      <c r="D26" s="167" t="s">
        <v>39</v>
      </c>
      <c r="E26" s="167"/>
      <c r="F26" s="167"/>
      <c r="G26" s="167"/>
      <c r="H26" s="167"/>
      <c r="I26" s="80"/>
      <c r="J26" s="80"/>
      <c r="K26" s="58">
        <f>K27+K28</f>
        <v>26404.1</v>
      </c>
      <c r="L26" s="72" t="s">
        <v>5</v>
      </c>
    </row>
    <row r="27" spans="2:12" ht="15" customHeight="1" thickBot="1">
      <c r="B27" s="43" t="s">
        <v>16</v>
      </c>
      <c r="C27" s="73" t="s">
        <v>53</v>
      </c>
      <c r="D27" s="165" t="s">
        <v>72</v>
      </c>
      <c r="E27" s="165"/>
      <c r="F27" s="165"/>
      <c r="G27" s="165"/>
      <c r="H27" s="165"/>
      <c r="I27" s="74"/>
      <c r="J27" s="74"/>
      <c r="K27" s="33">
        <v>8100</v>
      </c>
      <c r="L27" s="75" t="s">
        <v>5</v>
      </c>
    </row>
    <row r="28" spans="2:12" ht="39" customHeight="1" thickBot="1">
      <c r="B28" s="43" t="s">
        <v>16</v>
      </c>
      <c r="C28" s="73" t="s">
        <v>37</v>
      </c>
      <c r="D28" s="165" t="s">
        <v>40</v>
      </c>
      <c r="E28" s="165"/>
      <c r="F28" s="165"/>
      <c r="G28" s="165"/>
      <c r="H28" s="165"/>
      <c r="I28" s="74"/>
      <c r="J28" s="74"/>
      <c r="K28" s="33">
        <v>18304.1</v>
      </c>
      <c r="L28" s="75" t="s">
        <v>5</v>
      </c>
    </row>
    <row r="29" spans="2:12" ht="27" customHeight="1" thickBot="1">
      <c r="B29" s="57" t="s">
        <v>4</v>
      </c>
      <c r="C29" s="81" t="s">
        <v>68</v>
      </c>
      <c r="D29" s="198" t="s">
        <v>74</v>
      </c>
      <c r="E29" s="198"/>
      <c r="F29" s="198"/>
      <c r="G29" s="198"/>
      <c r="H29" s="198"/>
      <c r="I29" s="41"/>
      <c r="J29" s="41"/>
      <c r="K29" s="118">
        <f>K30+K32+K35+K38</f>
        <v>6948</v>
      </c>
      <c r="L29" s="125" t="s">
        <v>5</v>
      </c>
    </row>
    <row r="30" spans="2:12" ht="25.5" customHeight="1" thickBot="1">
      <c r="B30" s="47" t="s">
        <v>15</v>
      </c>
      <c r="C30" s="71" t="s">
        <v>69</v>
      </c>
      <c r="D30" s="167" t="s">
        <v>75</v>
      </c>
      <c r="E30" s="167"/>
      <c r="F30" s="167"/>
      <c r="G30" s="167"/>
      <c r="H30" s="167"/>
      <c r="I30" s="80"/>
      <c r="J30" s="80"/>
      <c r="K30" s="58">
        <f>K31</f>
        <v>2950</v>
      </c>
      <c r="L30" s="72" t="s">
        <v>5</v>
      </c>
    </row>
    <row r="31" spans="2:12" ht="27.75" customHeight="1" thickBot="1">
      <c r="B31" s="43" t="s">
        <v>16</v>
      </c>
      <c r="C31" s="73" t="s">
        <v>53</v>
      </c>
      <c r="D31" s="165" t="s">
        <v>72</v>
      </c>
      <c r="E31" s="165"/>
      <c r="F31" s="165"/>
      <c r="G31" s="165"/>
      <c r="H31" s="165"/>
      <c r="I31" s="74"/>
      <c r="J31" s="74"/>
      <c r="K31" s="33">
        <v>2950</v>
      </c>
      <c r="L31" s="75" t="s">
        <v>5</v>
      </c>
    </row>
    <row r="32" spans="2:12" ht="25.5" customHeight="1" thickBot="1">
      <c r="B32" s="47" t="s">
        <v>15</v>
      </c>
      <c r="C32" s="71" t="s">
        <v>70</v>
      </c>
      <c r="D32" s="167" t="s">
        <v>76</v>
      </c>
      <c r="E32" s="167"/>
      <c r="F32" s="167"/>
      <c r="G32" s="167"/>
      <c r="H32" s="167"/>
      <c r="I32" s="80"/>
      <c r="J32" s="80"/>
      <c r="K32" s="58">
        <f>K33+K34</f>
        <v>1128</v>
      </c>
      <c r="L32" s="72" t="s">
        <v>5</v>
      </c>
    </row>
    <row r="33" spans="2:12" ht="27.75" customHeight="1" thickBot="1">
      <c r="B33" s="43" t="s">
        <v>16</v>
      </c>
      <c r="C33" s="73" t="s">
        <v>53</v>
      </c>
      <c r="D33" s="165" t="s">
        <v>72</v>
      </c>
      <c r="E33" s="165"/>
      <c r="F33" s="165"/>
      <c r="G33" s="165"/>
      <c r="H33" s="165"/>
      <c r="I33" s="74"/>
      <c r="J33" s="74"/>
      <c r="K33" s="33">
        <v>880</v>
      </c>
      <c r="L33" s="75" t="s">
        <v>5</v>
      </c>
    </row>
    <row r="34" spans="2:12" ht="26.25" customHeight="1" thickBot="1">
      <c r="B34" s="43" t="s">
        <v>16</v>
      </c>
      <c r="C34" s="73" t="s">
        <v>58</v>
      </c>
      <c r="D34" s="165" t="s">
        <v>61</v>
      </c>
      <c r="E34" s="165"/>
      <c r="F34" s="165"/>
      <c r="G34" s="165"/>
      <c r="H34" s="165"/>
      <c r="I34" s="74"/>
      <c r="J34" s="74"/>
      <c r="K34" s="33">
        <v>248</v>
      </c>
      <c r="L34" s="75" t="s">
        <v>5</v>
      </c>
    </row>
    <row r="35" spans="2:12" ht="28.5" customHeight="1" thickBot="1">
      <c r="B35" s="47" t="s">
        <v>15</v>
      </c>
      <c r="C35" s="71" t="s">
        <v>71</v>
      </c>
      <c r="D35" s="167" t="s">
        <v>77</v>
      </c>
      <c r="E35" s="167"/>
      <c r="F35" s="167"/>
      <c r="G35" s="167"/>
      <c r="H35" s="167"/>
      <c r="I35" s="80"/>
      <c r="J35" s="80"/>
      <c r="K35" s="58">
        <f>K36+K37</f>
        <v>2078</v>
      </c>
      <c r="L35" s="72" t="s">
        <v>5</v>
      </c>
    </row>
    <row r="36" spans="2:12" ht="24.75" customHeight="1" thickBot="1">
      <c r="B36" s="43" t="s">
        <v>16</v>
      </c>
      <c r="C36" s="73" t="s">
        <v>53</v>
      </c>
      <c r="D36" s="165" t="s">
        <v>72</v>
      </c>
      <c r="E36" s="165"/>
      <c r="F36" s="165"/>
      <c r="G36" s="165"/>
      <c r="H36" s="165"/>
      <c r="I36" s="74"/>
      <c r="J36" s="74"/>
      <c r="K36" s="33">
        <v>737</v>
      </c>
      <c r="L36" s="75" t="s">
        <v>5</v>
      </c>
    </row>
    <row r="37" spans="2:12" ht="24.75" customHeight="1" thickBot="1">
      <c r="B37" s="43" t="s">
        <v>16</v>
      </c>
      <c r="C37" s="73" t="s">
        <v>58</v>
      </c>
      <c r="D37" s="165" t="s">
        <v>61</v>
      </c>
      <c r="E37" s="165"/>
      <c r="F37" s="165"/>
      <c r="G37" s="165"/>
      <c r="H37" s="165"/>
      <c r="I37" s="74"/>
      <c r="J37" s="74"/>
      <c r="K37" s="33">
        <v>1341</v>
      </c>
      <c r="L37" s="75" t="s">
        <v>5</v>
      </c>
    </row>
    <row r="38" spans="2:12" ht="24.75" customHeight="1" thickBot="1">
      <c r="B38" s="47" t="s">
        <v>15</v>
      </c>
      <c r="C38" s="71" t="s">
        <v>171</v>
      </c>
      <c r="D38" s="191" t="s">
        <v>172</v>
      </c>
      <c r="E38" s="192"/>
      <c r="F38" s="192"/>
      <c r="G38" s="192"/>
      <c r="H38" s="193"/>
      <c r="I38" s="80"/>
      <c r="J38" s="80"/>
      <c r="K38" s="58">
        <v>792</v>
      </c>
      <c r="L38" s="72" t="s">
        <v>5</v>
      </c>
    </row>
    <row r="39" spans="2:12" ht="36" customHeight="1" thickBot="1">
      <c r="B39" s="43" t="s">
        <v>16</v>
      </c>
      <c r="C39" s="73" t="s">
        <v>37</v>
      </c>
      <c r="D39" s="194" t="s">
        <v>40</v>
      </c>
      <c r="E39" s="195"/>
      <c r="F39" s="195"/>
      <c r="G39" s="195"/>
      <c r="H39" s="196"/>
      <c r="I39" s="74"/>
      <c r="J39" s="74"/>
      <c r="K39" s="33">
        <v>792</v>
      </c>
      <c r="L39" s="75" t="s">
        <v>5</v>
      </c>
    </row>
    <row r="40" spans="2:12" ht="22.5" customHeight="1" thickBot="1">
      <c r="B40" s="119" t="s">
        <v>14</v>
      </c>
      <c r="C40" s="81" t="s">
        <v>29</v>
      </c>
      <c r="D40" s="175" t="s">
        <v>9</v>
      </c>
      <c r="E40" s="175"/>
      <c r="F40" s="175"/>
      <c r="G40" s="175"/>
      <c r="H40" s="175"/>
      <c r="I40" s="41"/>
      <c r="J40" s="41"/>
      <c r="K40" s="42">
        <f>K48+K44+K46+K41</f>
        <v>8530.6</v>
      </c>
      <c r="L40" s="40" t="s">
        <v>5</v>
      </c>
    </row>
    <row r="41" spans="2:12" ht="56.25" customHeight="1" thickBot="1">
      <c r="B41" s="34" t="s">
        <v>15</v>
      </c>
      <c r="C41" s="71">
        <v>85212</v>
      </c>
      <c r="D41" s="235" t="s">
        <v>10</v>
      </c>
      <c r="E41" s="235"/>
      <c r="F41" s="235"/>
      <c r="G41" s="235"/>
      <c r="H41" s="235"/>
      <c r="I41" s="235"/>
      <c r="J41" s="235"/>
      <c r="K41" s="58">
        <f>K42+K43</f>
        <v>90.6</v>
      </c>
      <c r="L41" s="36" t="s">
        <v>5</v>
      </c>
    </row>
    <row r="42" spans="2:12" ht="67.5" customHeight="1" thickBot="1">
      <c r="B42" s="21" t="s">
        <v>3</v>
      </c>
      <c r="C42" s="73" t="s">
        <v>180</v>
      </c>
      <c r="D42" s="203" t="s">
        <v>12</v>
      </c>
      <c r="E42" s="203"/>
      <c r="F42" s="203"/>
      <c r="G42" s="203"/>
      <c r="H42" s="203"/>
      <c r="I42" s="203"/>
      <c r="J42" s="203"/>
      <c r="K42" s="33">
        <v>16.6</v>
      </c>
      <c r="L42" s="44" t="s">
        <v>5</v>
      </c>
    </row>
    <row r="43" spans="2:12" ht="82.5" customHeight="1" thickBot="1">
      <c r="B43" s="21" t="s">
        <v>3</v>
      </c>
      <c r="C43" s="73">
        <v>2910</v>
      </c>
      <c r="D43" s="204" t="s">
        <v>181</v>
      </c>
      <c r="E43" s="204"/>
      <c r="F43" s="204"/>
      <c r="G43" s="204"/>
      <c r="H43" s="204"/>
      <c r="I43" s="204"/>
      <c r="J43" s="204"/>
      <c r="K43" s="33">
        <v>74</v>
      </c>
      <c r="L43" s="44" t="s">
        <v>5</v>
      </c>
    </row>
    <row r="44" spans="2:12" ht="63.75" customHeight="1" thickBot="1">
      <c r="B44" s="34" t="s">
        <v>15</v>
      </c>
      <c r="C44" s="71" t="s">
        <v>167</v>
      </c>
      <c r="D44" s="191" t="s">
        <v>169</v>
      </c>
      <c r="E44" s="183"/>
      <c r="F44" s="183"/>
      <c r="G44" s="183"/>
      <c r="H44" s="184"/>
      <c r="I44" s="80"/>
      <c r="J44" s="80"/>
      <c r="K44" s="134">
        <f>K45</f>
        <v>1040</v>
      </c>
      <c r="L44" s="36" t="s">
        <v>5</v>
      </c>
    </row>
    <row r="45" spans="2:12" ht="40.5" customHeight="1" thickBot="1">
      <c r="B45" s="21" t="s">
        <v>16</v>
      </c>
      <c r="C45" s="73" t="s">
        <v>37</v>
      </c>
      <c r="D45" s="194" t="s">
        <v>40</v>
      </c>
      <c r="E45" s="186"/>
      <c r="F45" s="186"/>
      <c r="G45" s="186"/>
      <c r="H45" s="187"/>
      <c r="I45" s="74"/>
      <c r="J45" s="74"/>
      <c r="K45" s="135">
        <v>1040</v>
      </c>
      <c r="L45" s="44" t="s">
        <v>5</v>
      </c>
    </row>
    <row r="46" spans="2:12" ht="22.5" customHeight="1" thickBot="1">
      <c r="B46" s="34" t="s">
        <v>15</v>
      </c>
      <c r="C46" s="71" t="s">
        <v>168</v>
      </c>
      <c r="D46" s="182" t="s">
        <v>170</v>
      </c>
      <c r="E46" s="183"/>
      <c r="F46" s="183"/>
      <c r="G46" s="183"/>
      <c r="H46" s="184"/>
      <c r="I46" s="80"/>
      <c r="J46" s="80"/>
      <c r="K46" s="134">
        <f>K47</f>
        <v>4000</v>
      </c>
      <c r="L46" s="36" t="s">
        <v>5</v>
      </c>
    </row>
    <row r="47" spans="2:12" ht="56.25" customHeight="1" thickBot="1">
      <c r="B47" s="21" t="s">
        <v>26</v>
      </c>
      <c r="C47" s="73" t="s">
        <v>31</v>
      </c>
      <c r="D47" s="194" t="s">
        <v>32</v>
      </c>
      <c r="E47" s="186"/>
      <c r="F47" s="186"/>
      <c r="G47" s="186"/>
      <c r="H47" s="187"/>
      <c r="I47" s="74"/>
      <c r="J47" s="74"/>
      <c r="K47" s="135">
        <v>4000</v>
      </c>
      <c r="L47" s="44" t="s">
        <v>5</v>
      </c>
    </row>
    <row r="48" spans="2:12" ht="33" customHeight="1" thickBot="1">
      <c r="B48" s="34" t="s">
        <v>15</v>
      </c>
      <c r="C48" s="71" t="s">
        <v>30</v>
      </c>
      <c r="D48" s="169" t="s">
        <v>28</v>
      </c>
      <c r="E48" s="169"/>
      <c r="F48" s="169"/>
      <c r="G48" s="169"/>
      <c r="H48" s="169"/>
      <c r="I48" s="34"/>
      <c r="J48" s="34"/>
      <c r="K48" s="58">
        <f>K49</f>
        <v>3400</v>
      </c>
      <c r="L48" s="36" t="s">
        <v>5</v>
      </c>
    </row>
    <row r="49" spans="2:13" ht="52.5" customHeight="1" thickBot="1">
      <c r="B49" s="21" t="s">
        <v>16</v>
      </c>
      <c r="C49" s="73" t="s">
        <v>31</v>
      </c>
      <c r="D49" s="204" t="s">
        <v>32</v>
      </c>
      <c r="E49" s="211"/>
      <c r="F49" s="211"/>
      <c r="G49" s="211"/>
      <c r="H49" s="211"/>
      <c r="I49" s="21"/>
      <c r="J49" s="21"/>
      <c r="K49" s="33">
        <v>3400</v>
      </c>
      <c r="L49" s="44" t="s">
        <v>5</v>
      </c>
      <c r="M49" s="46"/>
    </row>
    <row r="50" spans="2:13" ht="15.75" customHeight="1">
      <c r="B50" s="27"/>
      <c r="C50" s="30"/>
      <c r="D50" s="12"/>
      <c r="E50" s="12"/>
      <c r="F50" s="12"/>
      <c r="G50" s="12"/>
      <c r="H50" s="12"/>
      <c r="I50" s="28"/>
      <c r="J50" s="28"/>
      <c r="K50" s="29"/>
      <c r="L50" s="31"/>
      <c r="M50" s="46"/>
    </row>
    <row r="51" spans="2:12" ht="12.75" customHeight="1">
      <c r="B51" s="173" t="s">
        <v>19</v>
      </c>
      <c r="C51" s="173"/>
      <c r="D51" s="173"/>
      <c r="E51" s="173"/>
      <c r="F51" s="173"/>
      <c r="G51" s="173"/>
      <c r="H51" s="173"/>
      <c r="I51" s="173"/>
      <c r="J51" s="173"/>
      <c r="K51" s="173"/>
      <c r="L51" s="31"/>
    </row>
    <row r="52" spans="2:12" ht="12.75" customHeight="1">
      <c r="B52" s="225" t="s">
        <v>104</v>
      </c>
      <c r="C52" s="225"/>
      <c r="D52" s="225"/>
      <c r="E52" s="225"/>
      <c r="F52" s="225"/>
      <c r="G52" s="225"/>
      <c r="H52" s="225"/>
      <c r="I52" s="27"/>
      <c r="J52" s="27"/>
      <c r="K52" s="27"/>
      <c r="L52" s="31"/>
    </row>
    <row r="53" spans="2:12" ht="19.5" customHeight="1">
      <c r="B53" s="120" t="s">
        <v>4</v>
      </c>
      <c r="C53" s="121" t="s">
        <v>48</v>
      </c>
      <c r="D53" s="174" t="s">
        <v>50</v>
      </c>
      <c r="E53" s="174"/>
      <c r="F53" s="174"/>
      <c r="G53" s="174"/>
      <c r="H53" s="174"/>
      <c r="I53" s="122"/>
      <c r="J53" s="122"/>
      <c r="K53" s="123">
        <f>K55</f>
        <v>74399</v>
      </c>
      <c r="L53" s="124" t="s">
        <v>5</v>
      </c>
    </row>
    <row r="54" spans="2:12" ht="21.75" customHeight="1">
      <c r="B54" s="82" t="s">
        <v>2</v>
      </c>
      <c r="C54" s="83" t="s">
        <v>49</v>
      </c>
      <c r="D54" s="208" t="s">
        <v>51</v>
      </c>
      <c r="E54" s="208"/>
      <c r="F54" s="208"/>
      <c r="G54" s="208"/>
      <c r="H54" s="208"/>
      <c r="I54" s="84"/>
      <c r="J54" s="84"/>
      <c r="K54" s="85">
        <f>K55</f>
        <v>74399</v>
      </c>
      <c r="L54" s="86" t="s">
        <v>5</v>
      </c>
    </row>
    <row r="55" spans="2:12" ht="69" customHeight="1">
      <c r="B55" s="87" t="s">
        <v>16</v>
      </c>
      <c r="C55" s="88" t="s">
        <v>197</v>
      </c>
      <c r="D55" s="205" t="s">
        <v>198</v>
      </c>
      <c r="E55" s="206"/>
      <c r="F55" s="206"/>
      <c r="G55" s="206"/>
      <c r="H55" s="206"/>
      <c r="I55" s="89"/>
      <c r="J55" s="89"/>
      <c r="K55" s="90">
        <v>74399</v>
      </c>
      <c r="L55" s="91" t="s">
        <v>5</v>
      </c>
    </row>
    <row r="56" spans="2:12" ht="22.5" customHeight="1">
      <c r="B56" s="114" t="s">
        <v>4</v>
      </c>
      <c r="C56" s="114">
        <v>720</v>
      </c>
      <c r="D56" s="207" t="s">
        <v>41</v>
      </c>
      <c r="E56" s="207"/>
      <c r="F56" s="207"/>
      <c r="G56" s="207"/>
      <c r="H56" s="207"/>
      <c r="I56" s="207"/>
      <c r="J56" s="207"/>
      <c r="K56" s="115">
        <f>K57</f>
        <v>421591</v>
      </c>
      <c r="L56" s="116" t="s">
        <v>5</v>
      </c>
    </row>
    <row r="57" spans="2:12" ht="21.75" customHeight="1">
      <c r="B57" s="84" t="s">
        <v>15</v>
      </c>
      <c r="C57" s="117" t="s">
        <v>42</v>
      </c>
      <c r="D57" s="208" t="s">
        <v>43</v>
      </c>
      <c r="E57" s="208"/>
      <c r="F57" s="208"/>
      <c r="G57" s="208"/>
      <c r="H57" s="208"/>
      <c r="I57" s="61"/>
      <c r="J57" s="61"/>
      <c r="K57" s="60">
        <f>K58</f>
        <v>421591</v>
      </c>
      <c r="L57" s="86" t="s">
        <v>5</v>
      </c>
    </row>
    <row r="58" spans="2:12" ht="62.25" customHeight="1">
      <c r="B58" s="68" t="s">
        <v>16</v>
      </c>
      <c r="C58" s="109">
        <v>6207</v>
      </c>
      <c r="D58" s="205" t="s">
        <v>84</v>
      </c>
      <c r="E58" s="205"/>
      <c r="F58" s="205"/>
      <c r="G58" s="205"/>
      <c r="H58" s="205"/>
      <c r="I58" s="110"/>
      <c r="J58" s="110"/>
      <c r="K58" s="69">
        <v>421591</v>
      </c>
      <c r="L58" s="91" t="s">
        <v>5</v>
      </c>
    </row>
    <row r="59" spans="2:12" ht="23.25" customHeight="1">
      <c r="B59" s="102" t="s">
        <v>4</v>
      </c>
      <c r="C59" s="103">
        <v>754</v>
      </c>
      <c r="D59" s="221" t="s">
        <v>20</v>
      </c>
      <c r="E59" s="221"/>
      <c r="F59" s="221"/>
      <c r="G59" s="221"/>
      <c r="H59" s="221"/>
      <c r="I59" s="104"/>
      <c r="J59" s="104"/>
      <c r="K59" s="105">
        <f>K60</f>
        <v>6400</v>
      </c>
      <c r="L59" s="106" t="s">
        <v>5</v>
      </c>
    </row>
    <row r="60" spans="2:12" ht="21.75" customHeight="1">
      <c r="B60" s="59" t="s">
        <v>2</v>
      </c>
      <c r="C60" s="107">
        <v>75412</v>
      </c>
      <c r="D60" s="222" t="s">
        <v>21</v>
      </c>
      <c r="E60" s="222"/>
      <c r="F60" s="222"/>
      <c r="G60" s="222"/>
      <c r="H60" s="222"/>
      <c r="I60" s="108"/>
      <c r="J60" s="108"/>
      <c r="K60" s="60">
        <f>K61</f>
        <v>6400</v>
      </c>
      <c r="L60" s="86" t="s">
        <v>5</v>
      </c>
    </row>
    <row r="61" spans="2:13" ht="54.75" customHeight="1">
      <c r="B61" s="68" t="s">
        <v>16</v>
      </c>
      <c r="C61" s="109">
        <v>6300</v>
      </c>
      <c r="D61" s="205" t="s">
        <v>85</v>
      </c>
      <c r="E61" s="205"/>
      <c r="F61" s="205"/>
      <c r="G61" s="205"/>
      <c r="H61" s="205"/>
      <c r="I61" s="110"/>
      <c r="J61" s="110"/>
      <c r="K61" s="69">
        <v>6400</v>
      </c>
      <c r="L61" s="91" t="s">
        <v>5</v>
      </c>
      <c r="M61" s="46"/>
    </row>
    <row r="62" spans="2:12" ht="12.7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31"/>
    </row>
    <row r="63" spans="2:12" ht="3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31"/>
    </row>
    <row r="64" spans="2:12" ht="12.75" customHeight="1">
      <c r="B64" s="27"/>
      <c r="C64" s="173" t="s">
        <v>91</v>
      </c>
      <c r="D64" s="173"/>
      <c r="E64" s="173"/>
      <c r="F64" s="173"/>
      <c r="G64" s="173"/>
      <c r="H64" s="173"/>
      <c r="I64" s="27"/>
      <c r="J64" s="27"/>
      <c r="K64" s="27"/>
      <c r="L64" s="31"/>
    </row>
    <row r="65" spans="2:12" ht="5.25" customHeight="1">
      <c r="B65" s="7"/>
      <c r="C65" s="23"/>
      <c r="D65" s="23"/>
      <c r="E65" s="23"/>
      <c r="F65" s="23"/>
      <c r="G65" s="23"/>
      <c r="H65" s="23"/>
      <c r="I65" s="23"/>
      <c r="J65" s="23"/>
      <c r="K65" s="23"/>
      <c r="L65" s="8"/>
    </row>
    <row r="66" spans="2:12" ht="15.75">
      <c r="B66" s="8" t="s">
        <v>23</v>
      </c>
      <c r="C66" s="23"/>
      <c r="D66" s="23"/>
      <c r="E66" s="23"/>
      <c r="F66" s="23"/>
      <c r="G66" s="23"/>
      <c r="H66" s="23"/>
      <c r="I66" s="23"/>
      <c r="J66" s="23"/>
      <c r="K66" s="23"/>
      <c r="L66" s="8"/>
    </row>
    <row r="67" spans="2:12" ht="7.5" customHeight="1" thickBot="1">
      <c r="B67" s="8"/>
      <c r="C67" s="23"/>
      <c r="D67" s="23"/>
      <c r="E67" s="23"/>
      <c r="F67" s="23"/>
      <c r="G67" s="23"/>
      <c r="H67" s="23"/>
      <c r="I67" s="23"/>
      <c r="J67" s="23"/>
      <c r="K67" s="23"/>
      <c r="L67" s="8"/>
    </row>
    <row r="68" spans="2:13" ht="16.5" thickBot="1">
      <c r="B68" s="41" t="s">
        <v>4</v>
      </c>
      <c r="C68" s="45">
        <v>720</v>
      </c>
      <c r="D68" s="166" t="s">
        <v>44</v>
      </c>
      <c r="E68" s="166"/>
      <c r="F68" s="166"/>
      <c r="G68" s="166"/>
      <c r="H68" s="166"/>
      <c r="I68" s="57"/>
      <c r="J68" s="57"/>
      <c r="K68" s="42">
        <f>K69</f>
        <v>495990</v>
      </c>
      <c r="L68" s="40" t="s">
        <v>5</v>
      </c>
      <c r="M68" s="46"/>
    </row>
    <row r="69" spans="2:12" ht="20.25" customHeight="1" thickBot="1">
      <c r="B69" s="70" t="s">
        <v>15</v>
      </c>
      <c r="C69" s="71" t="s">
        <v>42</v>
      </c>
      <c r="D69" s="167" t="s">
        <v>43</v>
      </c>
      <c r="E69" s="169"/>
      <c r="F69" s="169"/>
      <c r="G69" s="169"/>
      <c r="H69" s="169"/>
      <c r="I69" s="43"/>
      <c r="J69" s="43"/>
      <c r="K69" s="33">
        <f>K70+K71</f>
        <v>495990</v>
      </c>
      <c r="L69" s="44" t="s">
        <v>5</v>
      </c>
    </row>
    <row r="70" spans="2:12" ht="20.25" customHeight="1" thickBot="1">
      <c r="B70" s="92" t="s">
        <v>16</v>
      </c>
      <c r="C70" s="73" t="s">
        <v>45</v>
      </c>
      <c r="D70" s="165" t="s">
        <v>47</v>
      </c>
      <c r="E70" s="165"/>
      <c r="F70" s="165"/>
      <c r="G70" s="165"/>
      <c r="H70" s="165"/>
      <c r="I70" s="43"/>
      <c r="J70" s="43"/>
      <c r="K70" s="33">
        <v>421591</v>
      </c>
      <c r="L70" s="44" t="s">
        <v>5</v>
      </c>
    </row>
    <row r="71" spans="2:12" ht="21" customHeight="1" thickBot="1">
      <c r="B71" s="92" t="s">
        <v>16</v>
      </c>
      <c r="C71" s="73" t="s">
        <v>46</v>
      </c>
      <c r="D71" s="165" t="s">
        <v>47</v>
      </c>
      <c r="E71" s="165"/>
      <c r="F71" s="165"/>
      <c r="G71" s="165"/>
      <c r="H71" s="165"/>
      <c r="I71" s="43"/>
      <c r="J71" s="43"/>
      <c r="K71" s="33">
        <v>74399</v>
      </c>
      <c r="L71" s="21" t="s">
        <v>5</v>
      </c>
    </row>
    <row r="72" spans="2:12" ht="16.5" customHeight="1" thickBot="1">
      <c r="B72" s="51" t="s">
        <v>14</v>
      </c>
      <c r="C72" s="52">
        <v>754</v>
      </c>
      <c r="D72" s="176" t="s">
        <v>20</v>
      </c>
      <c r="E72" s="176"/>
      <c r="F72" s="176"/>
      <c r="G72" s="176"/>
      <c r="H72" s="176"/>
      <c r="I72" s="76"/>
      <c r="J72" s="76"/>
      <c r="K72" s="42">
        <f>K73</f>
        <v>6400</v>
      </c>
      <c r="L72" s="40" t="s">
        <v>5</v>
      </c>
    </row>
    <row r="73" spans="2:12" ht="18.75" customHeight="1" thickBot="1">
      <c r="B73" s="53" t="s">
        <v>15</v>
      </c>
      <c r="C73" s="54">
        <v>75412</v>
      </c>
      <c r="D73" s="167" t="s">
        <v>21</v>
      </c>
      <c r="E73" s="167"/>
      <c r="F73" s="167"/>
      <c r="G73" s="167"/>
      <c r="H73" s="167"/>
      <c r="I73" s="43"/>
      <c r="J73" s="43"/>
      <c r="K73" s="33">
        <f>K74</f>
        <v>6400</v>
      </c>
      <c r="L73" s="44" t="s">
        <v>5</v>
      </c>
    </row>
    <row r="74" spans="2:12" ht="25.5" customHeight="1" thickBot="1">
      <c r="B74" s="55" t="s">
        <v>16</v>
      </c>
      <c r="C74" s="56">
        <v>6060</v>
      </c>
      <c r="D74" s="165" t="s">
        <v>86</v>
      </c>
      <c r="E74" s="165"/>
      <c r="F74" s="165"/>
      <c r="G74" s="165"/>
      <c r="H74" s="165"/>
      <c r="I74" s="43"/>
      <c r="J74" s="43"/>
      <c r="K74" s="33">
        <v>6400</v>
      </c>
      <c r="L74" s="21" t="s">
        <v>5</v>
      </c>
    </row>
    <row r="75" spans="2:12" ht="25.5" customHeight="1" thickBot="1">
      <c r="B75" s="51" t="s">
        <v>14</v>
      </c>
      <c r="C75" s="52">
        <v>801</v>
      </c>
      <c r="D75" s="198" t="s">
        <v>74</v>
      </c>
      <c r="E75" s="198"/>
      <c r="F75" s="198"/>
      <c r="G75" s="198"/>
      <c r="H75" s="198"/>
      <c r="I75" s="57"/>
      <c r="J75" s="57"/>
      <c r="K75" s="118">
        <f>K76+K92+K96+K105</f>
        <v>165750</v>
      </c>
      <c r="L75" s="119" t="s">
        <v>5</v>
      </c>
    </row>
    <row r="76" spans="2:12" ht="25.5" customHeight="1" thickBot="1">
      <c r="B76" s="53" t="s">
        <v>15</v>
      </c>
      <c r="C76" s="54">
        <v>80101</v>
      </c>
      <c r="D76" s="167" t="s">
        <v>75</v>
      </c>
      <c r="E76" s="167"/>
      <c r="F76" s="167"/>
      <c r="G76" s="167"/>
      <c r="H76" s="167"/>
      <c r="I76" s="47"/>
      <c r="J76" s="47"/>
      <c r="K76" s="58">
        <f>K77+K78+K79+K80+K81+K82+K83+K84+K85+K86+K87+K88+K89+K91+K90</f>
        <v>83270</v>
      </c>
      <c r="L76" s="34" t="s">
        <v>5</v>
      </c>
    </row>
    <row r="77" spans="2:12" ht="25.5" customHeight="1" thickBot="1">
      <c r="B77" s="55" t="s">
        <v>3</v>
      </c>
      <c r="C77" s="56">
        <v>4270</v>
      </c>
      <c r="D77" s="165" t="s">
        <v>101</v>
      </c>
      <c r="E77" s="165"/>
      <c r="F77" s="165"/>
      <c r="G77" s="165"/>
      <c r="H77" s="165"/>
      <c r="I77" s="43"/>
      <c r="J77" s="43"/>
      <c r="K77" s="33">
        <v>30200</v>
      </c>
      <c r="L77" s="21" t="s">
        <v>5</v>
      </c>
    </row>
    <row r="78" spans="2:12" ht="59.25" customHeight="1" thickBot="1">
      <c r="B78" s="55" t="s">
        <v>16</v>
      </c>
      <c r="C78" s="56">
        <v>3020</v>
      </c>
      <c r="D78" s="170" t="s">
        <v>107</v>
      </c>
      <c r="E78" s="171"/>
      <c r="F78" s="171"/>
      <c r="G78" s="171"/>
      <c r="H78" s="172"/>
      <c r="I78" s="43"/>
      <c r="J78" s="43"/>
      <c r="K78" s="33">
        <v>5600</v>
      </c>
      <c r="L78" s="21" t="s">
        <v>5</v>
      </c>
    </row>
    <row r="79" spans="2:12" ht="36" customHeight="1" thickBot="1">
      <c r="B79" s="55" t="s">
        <v>3</v>
      </c>
      <c r="C79" s="56">
        <v>4010</v>
      </c>
      <c r="D79" s="194" t="s">
        <v>189</v>
      </c>
      <c r="E79" s="195"/>
      <c r="F79" s="195"/>
      <c r="G79" s="195"/>
      <c r="H79" s="196"/>
      <c r="I79" s="43"/>
      <c r="J79" s="43"/>
      <c r="K79" s="33">
        <v>21500</v>
      </c>
      <c r="L79" s="21" t="s">
        <v>5</v>
      </c>
    </row>
    <row r="80" spans="2:12" ht="36" customHeight="1" thickBot="1">
      <c r="B80" s="55" t="s">
        <v>16</v>
      </c>
      <c r="C80" s="56">
        <v>4040</v>
      </c>
      <c r="D80" s="194" t="s">
        <v>108</v>
      </c>
      <c r="E80" s="195"/>
      <c r="F80" s="195"/>
      <c r="G80" s="195"/>
      <c r="H80" s="196"/>
      <c r="I80" s="43"/>
      <c r="J80" s="43"/>
      <c r="K80" s="33">
        <v>6970</v>
      </c>
      <c r="L80" s="21" t="s">
        <v>5</v>
      </c>
    </row>
    <row r="81" spans="2:12" ht="36" customHeight="1" thickBot="1">
      <c r="B81" s="55" t="s">
        <v>3</v>
      </c>
      <c r="C81" s="56">
        <v>4110</v>
      </c>
      <c r="D81" s="194" t="s">
        <v>109</v>
      </c>
      <c r="E81" s="195"/>
      <c r="F81" s="195"/>
      <c r="G81" s="195"/>
      <c r="H81" s="196"/>
      <c r="I81" s="43"/>
      <c r="J81" s="43"/>
      <c r="K81" s="33">
        <v>600</v>
      </c>
      <c r="L81" s="21" t="s">
        <v>5</v>
      </c>
    </row>
    <row r="82" spans="2:12" ht="56.25" customHeight="1" thickBot="1">
      <c r="B82" s="55" t="s">
        <v>16</v>
      </c>
      <c r="C82" s="56">
        <v>4120</v>
      </c>
      <c r="D82" s="194" t="s">
        <v>110</v>
      </c>
      <c r="E82" s="195"/>
      <c r="F82" s="195"/>
      <c r="G82" s="195"/>
      <c r="H82" s="196"/>
      <c r="I82" s="43"/>
      <c r="J82" s="43"/>
      <c r="K82" s="33">
        <v>10970</v>
      </c>
      <c r="L82" s="21" t="s">
        <v>5</v>
      </c>
    </row>
    <row r="83" spans="2:12" ht="36" customHeight="1" thickBot="1">
      <c r="B83" s="55" t="s">
        <v>3</v>
      </c>
      <c r="C83" s="56">
        <v>4210</v>
      </c>
      <c r="D83" s="194" t="s">
        <v>111</v>
      </c>
      <c r="E83" s="195"/>
      <c r="F83" s="195"/>
      <c r="G83" s="195"/>
      <c r="H83" s="196"/>
      <c r="I83" s="43"/>
      <c r="J83" s="43"/>
      <c r="K83" s="33">
        <v>300</v>
      </c>
      <c r="L83" s="21" t="s">
        <v>5</v>
      </c>
    </row>
    <row r="84" spans="2:12" ht="36" customHeight="1" thickBot="1">
      <c r="B84" s="55" t="s">
        <v>16</v>
      </c>
      <c r="C84" s="56">
        <v>4240</v>
      </c>
      <c r="D84" s="194" t="s">
        <v>112</v>
      </c>
      <c r="E84" s="195"/>
      <c r="F84" s="195"/>
      <c r="G84" s="195"/>
      <c r="H84" s="196"/>
      <c r="I84" s="43"/>
      <c r="J84" s="43"/>
      <c r="K84" s="33">
        <v>230</v>
      </c>
      <c r="L84" s="21" t="s">
        <v>5</v>
      </c>
    </row>
    <row r="85" spans="2:12" ht="36" customHeight="1" thickBot="1">
      <c r="B85" s="55" t="s">
        <v>3</v>
      </c>
      <c r="C85" s="56">
        <v>4280</v>
      </c>
      <c r="D85" s="194" t="s">
        <v>113</v>
      </c>
      <c r="E85" s="195"/>
      <c r="F85" s="195"/>
      <c r="G85" s="195"/>
      <c r="H85" s="196"/>
      <c r="I85" s="43"/>
      <c r="J85" s="43"/>
      <c r="K85" s="33">
        <v>1140</v>
      </c>
      <c r="L85" s="21" t="s">
        <v>5</v>
      </c>
    </row>
    <row r="86" spans="2:12" ht="36" customHeight="1" thickBot="1">
      <c r="B86" s="55" t="s">
        <v>16</v>
      </c>
      <c r="C86" s="56">
        <v>4350</v>
      </c>
      <c r="D86" s="194" t="s">
        <v>114</v>
      </c>
      <c r="E86" s="195"/>
      <c r="F86" s="195"/>
      <c r="G86" s="195"/>
      <c r="H86" s="196"/>
      <c r="I86" s="43"/>
      <c r="J86" s="43"/>
      <c r="K86" s="33">
        <v>680</v>
      </c>
      <c r="L86" s="21" t="s">
        <v>5</v>
      </c>
    </row>
    <row r="87" spans="2:12" ht="45" customHeight="1" thickBot="1">
      <c r="B87" s="55" t="s">
        <v>3</v>
      </c>
      <c r="C87" s="56">
        <v>4360</v>
      </c>
      <c r="D87" s="194" t="s">
        <v>115</v>
      </c>
      <c r="E87" s="195"/>
      <c r="F87" s="195"/>
      <c r="G87" s="195"/>
      <c r="H87" s="196"/>
      <c r="I87" s="43"/>
      <c r="J87" s="43"/>
      <c r="K87" s="33">
        <v>440</v>
      </c>
      <c r="L87" s="21" t="s">
        <v>5</v>
      </c>
    </row>
    <row r="88" spans="2:12" ht="36" customHeight="1" thickBot="1">
      <c r="B88" s="55" t="s">
        <v>16</v>
      </c>
      <c r="C88" s="56">
        <v>4410</v>
      </c>
      <c r="D88" s="194" t="s">
        <v>187</v>
      </c>
      <c r="E88" s="195"/>
      <c r="F88" s="195"/>
      <c r="G88" s="195"/>
      <c r="H88" s="196"/>
      <c r="I88" s="43"/>
      <c r="J88" s="43"/>
      <c r="K88" s="33">
        <v>660</v>
      </c>
      <c r="L88" s="21" t="s">
        <v>5</v>
      </c>
    </row>
    <row r="89" spans="2:12" ht="36" customHeight="1" thickBot="1">
      <c r="B89" s="55" t="s">
        <v>3</v>
      </c>
      <c r="C89" s="56">
        <v>4430</v>
      </c>
      <c r="D89" s="194" t="s">
        <v>116</v>
      </c>
      <c r="E89" s="195"/>
      <c r="F89" s="195"/>
      <c r="G89" s="195"/>
      <c r="H89" s="196"/>
      <c r="I89" s="43"/>
      <c r="J89" s="43"/>
      <c r="K89" s="33">
        <v>3300</v>
      </c>
      <c r="L89" s="21" t="s">
        <v>5</v>
      </c>
    </row>
    <row r="90" spans="2:12" ht="36" customHeight="1" thickBot="1">
      <c r="B90" s="127" t="s">
        <v>3</v>
      </c>
      <c r="C90" s="128">
        <v>4440</v>
      </c>
      <c r="D90" s="179" t="s">
        <v>191</v>
      </c>
      <c r="E90" s="180"/>
      <c r="F90" s="180"/>
      <c r="G90" s="180"/>
      <c r="H90" s="181"/>
      <c r="I90" s="43"/>
      <c r="J90" s="43"/>
      <c r="K90" s="33">
        <v>480</v>
      </c>
      <c r="L90" s="21" t="s">
        <v>5</v>
      </c>
    </row>
    <row r="91" spans="2:12" ht="36" customHeight="1" thickBot="1">
      <c r="B91" s="55" t="s">
        <v>16</v>
      </c>
      <c r="C91" s="56">
        <v>4700</v>
      </c>
      <c r="D91" s="194" t="s">
        <v>117</v>
      </c>
      <c r="E91" s="195"/>
      <c r="F91" s="195"/>
      <c r="G91" s="195"/>
      <c r="H91" s="196"/>
      <c r="I91" s="43"/>
      <c r="J91" s="43"/>
      <c r="K91" s="33">
        <v>200</v>
      </c>
      <c r="L91" s="21" t="s">
        <v>5</v>
      </c>
    </row>
    <row r="92" spans="2:12" ht="36" customHeight="1" thickBot="1">
      <c r="B92" s="53" t="s">
        <v>15</v>
      </c>
      <c r="C92" s="54">
        <v>80103</v>
      </c>
      <c r="D92" s="191" t="s">
        <v>105</v>
      </c>
      <c r="E92" s="192"/>
      <c r="F92" s="192"/>
      <c r="G92" s="192"/>
      <c r="H92" s="193"/>
      <c r="I92" s="47"/>
      <c r="J92" s="47"/>
      <c r="K92" s="58">
        <f>K93+K94+K95</f>
        <v>720</v>
      </c>
      <c r="L92" s="34" t="s">
        <v>5</v>
      </c>
    </row>
    <row r="93" spans="2:12" ht="36" customHeight="1" thickBot="1">
      <c r="B93" s="55" t="s">
        <v>3</v>
      </c>
      <c r="C93" s="56">
        <v>3020</v>
      </c>
      <c r="D93" s="194" t="s">
        <v>118</v>
      </c>
      <c r="E93" s="195"/>
      <c r="F93" s="195"/>
      <c r="G93" s="195"/>
      <c r="H93" s="196"/>
      <c r="I93" s="43"/>
      <c r="J93" s="43"/>
      <c r="K93" s="33">
        <v>320</v>
      </c>
      <c r="L93" s="21" t="s">
        <v>5</v>
      </c>
    </row>
    <row r="94" spans="2:12" ht="36" customHeight="1" thickBot="1">
      <c r="B94" s="55" t="s">
        <v>16</v>
      </c>
      <c r="C94" s="56">
        <v>4040</v>
      </c>
      <c r="D94" s="194" t="s">
        <v>119</v>
      </c>
      <c r="E94" s="195"/>
      <c r="F94" s="195"/>
      <c r="G94" s="195"/>
      <c r="H94" s="196"/>
      <c r="I94" s="43"/>
      <c r="J94" s="43"/>
      <c r="K94" s="33">
        <v>100</v>
      </c>
      <c r="L94" s="21" t="s">
        <v>5</v>
      </c>
    </row>
    <row r="95" spans="2:12" ht="36" customHeight="1" thickBot="1">
      <c r="B95" s="55" t="s">
        <v>16</v>
      </c>
      <c r="C95" s="56">
        <v>4410</v>
      </c>
      <c r="D95" s="194" t="s">
        <v>120</v>
      </c>
      <c r="E95" s="195"/>
      <c r="F95" s="195"/>
      <c r="G95" s="195"/>
      <c r="H95" s="196"/>
      <c r="I95" s="43"/>
      <c r="J95" s="43"/>
      <c r="K95" s="33">
        <v>300</v>
      </c>
      <c r="L95" s="21" t="s">
        <v>5</v>
      </c>
    </row>
    <row r="96" spans="2:12" ht="36" customHeight="1" thickBot="1">
      <c r="B96" s="53" t="s">
        <v>15</v>
      </c>
      <c r="C96" s="54">
        <v>80104</v>
      </c>
      <c r="D96" s="191" t="s">
        <v>76</v>
      </c>
      <c r="E96" s="192"/>
      <c r="F96" s="192"/>
      <c r="G96" s="192"/>
      <c r="H96" s="193"/>
      <c r="I96" s="47"/>
      <c r="J96" s="47"/>
      <c r="K96" s="58">
        <f>K97+K98+K99+K100+K101+K102+K103+K104</f>
        <v>39400</v>
      </c>
      <c r="L96" s="21" t="s">
        <v>5</v>
      </c>
    </row>
    <row r="97" spans="2:12" ht="60" customHeight="1" thickBot="1">
      <c r="B97" s="55" t="s">
        <v>16</v>
      </c>
      <c r="C97" s="56">
        <v>3020</v>
      </c>
      <c r="D97" s="194" t="s">
        <v>121</v>
      </c>
      <c r="E97" s="195"/>
      <c r="F97" s="195"/>
      <c r="G97" s="195"/>
      <c r="H97" s="196"/>
      <c r="I97" s="43"/>
      <c r="J97" s="43"/>
      <c r="K97" s="33">
        <v>10900</v>
      </c>
      <c r="L97" s="21" t="s">
        <v>5</v>
      </c>
    </row>
    <row r="98" spans="2:12" ht="40.5" customHeight="1" thickBot="1">
      <c r="B98" s="55" t="s">
        <v>16</v>
      </c>
      <c r="C98" s="56">
        <v>4010</v>
      </c>
      <c r="D98" s="194" t="s">
        <v>122</v>
      </c>
      <c r="E98" s="195"/>
      <c r="F98" s="195"/>
      <c r="G98" s="195"/>
      <c r="H98" s="196"/>
      <c r="I98" s="43"/>
      <c r="J98" s="43"/>
      <c r="K98" s="33">
        <v>15000</v>
      </c>
      <c r="L98" s="21" t="s">
        <v>5</v>
      </c>
    </row>
    <row r="99" spans="2:12" ht="36" customHeight="1" thickBot="1">
      <c r="B99" s="55" t="s">
        <v>16</v>
      </c>
      <c r="C99" s="56">
        <v>4120</v>
      </c>
      <c r="D99" s="194" t="s">
        <v>123</v>
      </c>
      <c r="E99" s="195"/>
      <c r="F99" s="195"/>
      <c r="G99" s="195"/>
      <c r="H99" s="196"/>
      <c r="I99" s="43"/>
      <c r="J99" s="43"/>
      <c r="K99" s="33">
        <v>6000</v>
      </c>
      <c r="L99" s="21" t="s">
        <v>5</v>
      </c>
    </row>
    <row r="100" spans="2:12" ht="36" customHeight="1" thickBot="1">
      <c r="B100" s="55" t="s">
        <v>16</v>
      </c>
      <c r="C100" s="56">
        <v>4260</v>
      </c>
      <c r="D100" s="194" t="s">
        <v>124</v>
      </c>
      <c r="E100" s="195"/>
      <c r="F100" s="195"/>
      <c r="G100" s="195"/>
      <c r="H100" s="196"/>
      <c r="I100" s="43"/>
      <c r="J100" s="43"/>
      <c r="K100" s="33">
        <v>900</v>
      </c>
      <c r="L100" s="21" t="s">
        <v>5</v>
      </c>
    </row>
    <row r="101" spans="2:12" ht="42" customHeight="1" thickBot="1">
      <c r="B101" s="55" t="s">
        <v>16</v>
      </c>
      <c r="C101" s="56">
        <v>4300</v>
      </c>
      <c r="D101" s="194" t="s">
        <v>186</v>
      </c>
      <c r="E101" s="195"/>
      <c r="F101" s="195"/>
      <c r="G101" s="195"/>
      <c r="H101" s="196"/>
      <c r="I101" s="43"/>
      <c r="J101" s="43"/>
      <c r="K101" s="33">
        <v>5500</v>
      </c>
      <c r="L101" s="21" t="s">
        <v>5</v>
      </c>
    </row>
    <row r="102" spans="2:12" ht="51.75" customHeight="1" thickBot="1">
      <c r="B102" s="55" t="s">
        <v>16</v>
      </c>
      <c r="C102" s="56">
        <v>4360</v>
      </c>
      <c r="D102" s="194" t="s">
        <v>125</v>
      </c>
      <c r="E102" s="195"/>
      <c r="F102" s="195"/>
      <c r="G102" s="195"/>
      <c r="H102" s="196"/>
      <c r="I102" s="43"/>
      <c r="J102" s="43"/>
      <c r="K102" s="33">
        <v>300</v>
      </c>
      <c r="L102" s="21" t="s">
        <v>5</v>
      </c>
    </row>
    <row r="103" spans="2:12" ht="36" customHeight="1" thickBot="1">
      <c r="B103" s="55" t="s">
        <v>16</v>
      </c>
      <c r="C103" s="56">
        <v>4410</v>
      </c>
      <c r="D103" s="194" t="s">
        <v>126</v>
      </c>
      <c r="E103" s="195"/>
      <c r="F103" s="195"/>
      <c r="G103" s="195"/>
      <c r="H103" s="196"/>
      <c r="I103" s="43"/>
      <c r="J103" s="43"/>
      <c r="K103" s="33">
        <v>400</v>
      </c>
      <c r="L103" s="21" t="s">
        <v>5</v>
      </c>
    </row>
    <row r="104" spans="2:12" ht="36" customHeight="1" thickBot="1">
      <c r="B104" s="55" t="s">
        <v>16</v>
      </c>
      <c r="C104" s="56">
        <v>4430</v>
      </c>
      <c r="D104" s="194" t="s">
        <v>127</v>
      </c>
      <c r="E104" s="195"/>
      <c r="F104" s="195"/>
      <c r="G104" s="195"/>
      <c r="H104" s="196"/>
      <c r="I104" s="43"/>
      <c r="J104" s="43"/>
      <c r="K104" s="33">
        <v>400</v>
      </c>
      <c r="L104" s="21" t="s">
        <v>5</v>
      </c>
    </row>
    <row r="105" spans="2:12" ht="36" customHeight="1" thickBot="1">
      <c r="B105" s="53" t="s">
        <v>15</v>
      </c>
      <c r="C105" s="54">
        <v>80110</v>
      </c>
      <c r="D105" s="191" t="s">
        <v>77</v>
      </c>
      <c r="E105" s="192"/>
      <c r="F105" s="192"/>
      <c r="G105" s="192"/>
      <c r="H105" s="193"/>
      <c r="I105" s="47"/>
      <c r="J105" s="47"/>
      <c r="K105" s="58">
        <f>K106+K107+K108+K109+K110+K111+K112+K113+K114</f>
        <v>42360</v>
      </c>
      <c r="L105" s="34" t="s">
        <v>5</v>
      </c>
    </row>
    <row r="106" spans="2:12" ht="36" customHeight="1" thickBot="1">
      <c r="B106" s="55" t="s">
        <v>16</v>
      </c>
      <c r="C106" s="56">
        <v>3020</v>
      </c>
      <c r="D106" s="194" t="s">
        <v>128</v>
      </c>
      <c r="E106" s="195"/>
      <c r="F106" s="195"/>
      <c r="G106" s="195"/>
      <c r="H106" s="196"/>
      <c r="I106" s="43"/>
      <c r="J106" s="43"/>
      <c r="K106" s="33">
        <v>3630</v>
      </c>
      <c r="L106" s="21" t="s">
        <v>5</v>
      </c>
    </row>
    <row r="107" spans="2:12" ht="36" customHeight="1" thickBot="1">
      <c r="B107" s="55" t="s">
        <v>16</v>
      </c>
      <c r="C107" s="56">
        <v>4010</v>
      </c>
      <c r="D107" s="194" t="s">
        <v>129</v>
      </c>
      <c r="E107" s="195"/>
      <c r="F107" s="195"/>
      <c r="G107" s="195"/>
      <c r="H107" s="196"/>
      <c r="I107" s="43"/>
      <c r="J107" s="43"/>
      <c r="K107" s="33">
        <v>30500</v>
      </c>
      <c r="L107" s="21" t="s">
        <v>5</v>
      </c>
    </row>
    <row r="108" spans="2:12" ht="36" customHeight="1" thickBot="1">
      <c r="B108" s="55" t="s">
        <v>16</v>
      </c>
      <c r="C108" s="56">
        <v>4040</v>
      </c>
      <c r="D108" s="194" t="s">
        <v>119</v>
      </c>
      <c r="E108" s="195"/>
      <c r="F108" s="195"/>
      <c r="G108" s="195"/>
      <c r="H108" s="196"/>
      <c r="I108" s="43"/>
      <c r="J108" s="43"/>
      <c r="K108" s="33">
        <v>100</v>
      </c>
      <c r="L108" s="21" t="s">
        <v>5</v>
      </c>
    </row>
    <row r="109" spans="2:12" ht="57" customHeight="1" thickBot="1">
      <c r="B109" s="55" t="s">
        <v>16</v>
      </c>
      <c r="C109" s="56">
        <v>4120</v>
      </c>
      <c r="D109" s="194" t="s">
        <v>130</v>
      </c>
      <c r="E109" s="195"/>
      <c r="F109" s="195"/>
      <c r="G109" s="195"/>
      <c r="H109" s="196"/>
      <c r="I109" s="43"/>
      <c r="J109" s="43"/>
      <c r="K109" s="33">
        <v>6810</v>
      </c>
      <c r="L109" s="21" t="s">
        <v>5</v>
      </c>
    </row>
    <row r="110" spans="2:12" ht="42.75" customHeight="1" thickBot="1">
      <c r="B110" s="55" t="s">
        <v>16</v>
      </c>
      <c r="C110" s="56">
        <v>4170</v>
      </c>
      <c r="D110" s="194" t="s">
        <v>131</v>
      </c>
      <c r="E110" s="195"/>
      <c r="F110" s="195"/>
      <c r="G110" s="195"/>
      <c r="H110" s="196"/>
      <c r="I110" s="43"/>
      <c r="J110" s="43"/>
      <c r="K110" s="33">
        <v>200</v>
      </c>
      <c r="L110" s="21" t="s">
        <v>5</v>
      </c>
    </row>
    <row r="111" spans="2:12" ht="36" customHeight="1" thickBot="1">
      <c r="B111" s="55" t="s">
        <v>16</v>
      </c>
      <c r="C111" s="56">
        <v>4270</v>
      </c>
      <c r="D111" s="194" t="s">
        <v>132</v>
      </c>
      <c r="E111" s="195"/>
      <c r="F111" s="195"/>
      <c r="G111" s="195"/>
      <c r="H111" s="196"/>
      <c r="I111" s="43"/>
      <c r="J111" s="43"/>
      <c r="K111" s="33">
        <v>60</v>
      </c>
      <c r="L111" s="21" t="s">
        <v>5</v>
      </c>
    </row>
    <row r="112" spans="2:12" ht="36" customHeight="1" thickBot="1">
      <c r="B112" s="55" t="s">
        <v>16</v>
      </c>
      <c r="C112" s="56">
        <v>4350</v>
      </c>
      <c r="D112" s="194" t="s">
        <v>133</v>
      </c>
      <c r="E112" s="195"/>
      <c r="F112" s="195"/>
      <c r="G112" s="195"/>
      <c r="H112" s="196"/>
      <c r="I112" s="43"/>
      <c r="J112" s="43"/>
      <c r="K112" s="33">
        <v>600</v>
      </c>
      <c r="L112" s="21" t="s">
        <v>5</v>
      </c>
    </row>
    <row r="113" spans="2:12" ht="36" customHeight="1" thickBot="1">
      <c r="B113" s="55" t="s">
        <v>16</v>
      </c>
      <c r="C113" s="56">
        <v>4410</v>
      </c>
      <c r="D113" s="194" t="s">
        <v>134</v>
      </c>
      <c r="E113" s="195"/>
      <c r="F113" s="195"/>
      <c r="G113" s="195"/>
      <c r="H113" s="196"/>
      <c r="I113" s="43"/>
      <c r="J113" s="43"/>
      <c r="K113" s="33">
        <v>200</v>
      </c>
      <c r="L113" s="21" t="s">
        <v>5</v>
      </c>
    </row>
    <row r="114" spans="2:12" ht="51" customHeight="1" thickBot="1">
      <c r="B114" s="55" t="s">
        <v>16</v>
      </c>
      <c r="C114" s="56">
        <v>4700</v>
      </c>
      <c r="D114" s="194" t="s">
        <v>135</v>
      </c>
      <c r="E114" s="195"/>
      <c r="F114" s="195"/>
      <c r="G114" s="195"/>
      <c r="H114" s="196"/>
      <c r="I114" s="43"/>
      <c r="J114" s="43"/>
      <c r="K114" s="33">
        <v>260</v>
      </c>
      <c r="L114" s="21" t="s">
        <v>5</v>
      </c>
    </row>
    <row r="115" spans="2:12" ht="23.25" customHeight="1" thickBot="1">
      <c r="B115" s="154" t="s">
        <v>14</v>
      </c>
      <c r="C115" s="155">
        <v>854</v>
      </c>
      <c r="D115" s="188" t="s">
        <v>136</v>
      </c>
      <c r="E115" s="189"/>
      <c r="F115" s="189"/>
      <c r="G115" s="189"/>
      <c r="H115" s="190"/>
      <c r="I115" s="156"/>
      <c r="J115" s="156"/>
      <c r="K115" s="157">
        <f>K116</f>
        <v>24700</v>
      </c>
      <c r="L115" s="158" t="s">
        <v>5</v>
      </c>
    </row>
    <row r="116" spans="2:12" ht="22.5" customHeight="1" thickBot="1">
      <c r="B116" s="53" t="s">
        <v>15</v>
      </c>
      <c r="C116" s="54">
        <v>85401</v>
      </c>
      <c r="D116" s="191" t="s">
        <v>137</v>
      </c>
      <c r="E116" s="192"/>
      <c r="F116" s="192"/>
      <c r="G116" s="192"/>
      <c r="H116" s="193"/>
      <c r="I116" s="47"/>
      <c r="J116" s="47"/>
      <c r="K116" s="58">
        <f>K117+K118+K119</f>
        <v>24700</v>
      </c>
      <c r="L116" s="34" t="s">
        <v>5</v>
      </c>
    </row>
    <row r="117" spans="2:12" ht="36" customHeight="1" thickBot="1">
      <c r="B117" s="55" t="s">
        <v>3</v>
      </c>
      <c r="C117" s="56">
        <v>3020</v>
      </c>
      <c r="D117" s="194" t="s">
        <v>138</v>
      </c>
      <c r="E117" s="195"/>
      <c r="F117" s="195"/>
      <c r="G117" s="195"/>
      <c r="H117" s="196"/>
      <c r="I117" s="43"/>
      <c r="J117" s="43"/>
      <c r="K117" s="33">
        <v>3000</v>
      </c>
      <c r="L117" s="21" t="s">
        <v>5</v>
      </c>
    </row>
    <row r="118" spans="2:12" ht="21" customHeight="1" thickBot="1">
      <c r="B118" s="55" t="s">
        <v>3</v>
      </c>
      <c r="C118" s="56">
        <v>4010</v>
      </c>
      <c r="D118" s="194" t="s">
        <v>139</v>
      </c>
      <c r="E118" s="195"/>
      <c r="F118" s="195"/>
      <c r="G118" s="195"/>
      <c r="H118" s="196"/>
      <c r="I118" s="43"/>
      <c r="J118" s="43"/>
      <c r="K118" s="33">
        <v>20000</v>
      </c>
      <c r="L118" s="21" t="s">
        <v>5</v>
      </c>
    </row>
    <row r="119" spans="2:12" ht="36" customHeight="1" thickBot="1">
      <c r="B119" s="55" t="s">
        <v>3</v>
      </c>
      <c r="C119" s="56">
        <v>4110</v>
      </c>
      <c r="D119" s="194" t="s">
        <v>140</v>
      </c>
      <c r="E119" s="195"/>
      <c r="F119" s="195"/>
      <c r="G119" s="195"/>
      <c r="H119" s="196"/>
      <c r="I119" s="43"/>
      <c r="J119" s="43"/>
      <c r="K119" s="33">
        <v>1700</v>
      </c>
      <c r="L119" s="21" t="s">
        <v>5</v>
      </c>
    </row>
    <row r="120" spans="2:12" ht="21" customHeight="1" thickBot="1">
      <c r="B120" s="64" t="s">
        <v>4</v>
      </c>
      <c r="C120" s="65">
        <v>900</v>
      </c>
      <c r="D120" s="176" t="s">
        <v>89</v>
      </c>
      <c r="E120" s="176"/>
      <c r="F120" s="176"/>
      <c r="G120" s="176"/>
      <c r="H120" s="176"/>
      <c r="I120" s="62"/>
      <c r="J120" s="62"/>
      <c r="K120" s="63">
        <f>K121</f>
        <v>10000</v>
      </c>
      <c r="L120" s="66" t="s">
        <v>5</v>
      </c>
    </row>
    <row r="121" spans="2:12" ht="23.25" customHeight="1" thickBot="1">
      <c r="B121" s="53" t="s">
        <v>15</v>
      </c>
      <c r="C121" s="54">
        <v>90004</v>
      </c>
      <c r="D121" s="167" t="s">
        <v>90</v>
      </c>
      <c r="E121" s="167"/>
      <c r="F121" s="167"/>
      <c r="G121" s="167"/>
      <c r="H121" s="167"/>
      <c r="I121" s="47"/>
      <c r="J121" s="47"/>
      <c r="K121" s="58">
        <f>K122</f>
        <v>10000</v>
      </c>
      <c r="L121" s="34" t="s">
        <v>5</v>
      </c>
    </row>
    <row r="122" spans="2:13" ht="19.5" customHeight="1">
      <c r="B122" s="143" t="s">
        <v>16</v>
      </c>
      <c r="C122" s="144">
        <v>4300</v>
      </c>
      <c r="D122" s="197" t="s">
        <v>18</v>
      </c>
      <c r="E122" s="197"/>
      <c r="F122" s="197"/>
      <c r="G122" s="197"/>
      <c r="H122" s="197"/>
      <c r="I122" s="145"/>
      <c r="J122" s="145"/>
      <c r="K122" s="142">
        <v>10000</v>
      </c>
      <c r="L122" s="146" t="s">
        <v>5</v>
      </c>
      <c r="M122" s="46"/>
    </row>
    <row r="123" spans="2:12" ht="23.25" customHeight="1">
      <c r="B123" s="147" t="s">
        <v>14</v>
      </c>
      <c r="C123" s="148">
        <v>921</v>
      </c>
      <c r="D123" s="224" t="s">
        <v>184</v>
      </c>
      <c r="E123" s="224"/>
      <c r="F123" s="224"/>
      <c r="G123" s="224"/>
      <c r="H123" s="224"/>
      <c r="I123" s="126"/>
      <c r="J123" s="126"/>
      <c r="K123" s="149">
        <f>K124</f>
        <v>12500</v>
      </c>
      <c r="L123" s="116" t="s">
        <v>5</v>
      </c>
    </row>
    <row r="124" spans="2:12" ht="18.75" customHeight="1">
      <c r="B124" s="130" t="s">
        <v>15</v>
      </c>
      <c r="C124" s="133">
        <v>92109</v>
      </c>
      <c r="D124" s="222" t="s">
        <v>185</v>
      </c>
      <c r="E124" s="222"/>
      <c r="F124" s="222"/>
      <c r="G124" s="222"/>
      <c r="H124" s="222"/>
      <c r="I124" s="68"/>
      <c r="J124" s="68"/>
      <c r="K124" s="60">
        <f>K125</f>
        <v>12500</v>
      </c>
      <c r="L124" s="150" t="s">
        <v>5</v>
      </c>
    </row>
    <row r="125" spans="2:12" ht="22.5" customHeight="1">
      <c r="B125" s="127" t="s">
        <v>16</v>
      </c>
      <c r="C125" s="128">
        <v>6050</v>
      </c>
      <c r="D125" s="205" t="s">
        <v>183</v>
      </c>
      <c r="E125" s="205"/>
      <c r="F125" s="205"/>
      <c r="G125" s="205"/>
      <c r="H125" s="205"/>
      <c r="I125" s="68"/>
      <c r="J125" s="68"/>
      <c r="K125" s="151">
        <v>12500</v>
      </c>
      <c r="L125" s="152" t="s">
        <v>5</v>
      </c>
    </row>
    <row r="126" spans="2:12" ht="15.75">
      <c r="B126" s="11"/>
      <c r="C126" s="24"/>
      <c r="D126" s="27"/>
      <c r="E126" s="27"/>
      <c r="F126" s="27"/>
      <c r="G126" s="27"/>
      <c r="H126" s="27"/>
      <c r="I126" s="25"/>
      <c r="J126" s="25"/>
      <c r="K126" s="26"/>
      <c r="L126" s="13"/>
    </row>
    <row r="127" spans="2:12" ht="15.75">
      <c r="B127" s="7"/>
      <c r="C127" s="223" t="s">
        <v>92</v>
      </c>
      <c r="D127" s="223"/>
      <c r="E127" s="223"/>
      <c r="F127" s="223"/>
      <c r="G127" s="223"/>
      <c r="H127" s="223"/>
      <c r="I127" s="223"/>
      <c r="J127" s="223"/>
      <c r="K127" s="223"/>
      <c r="L127" s="8"/>
    </row>
    <row r="128" spans="2:12" ht="16.5" thickBot="1">
      <c r="B128" s="219" t="s">
        <v>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8"/>
    </row>
    <row r="129" spans="2:14" ht="16.5" thickBot="1">
      <c r="B129" s="78" t="s">
        <v>4</v>
      </c>
      <c r="C129" s="93">
        <v>600</v>
      </c>
      <c r="D129" s="213" t="s">
        <v>87</v>
      </c>
      <c r="E129" s="213"/>
      <c r="F129" s="213"/>
      <c r="G129" s="213"/>
      <c r="H129" s="213"/>
      <c r="I129" s="94"/>
      <c r="J129" s="94"/>
      <c r="K129" s="95">
        <f>K130</f>
        <v>30000</v>
      </c>
      <c r="L129" s="96" t="s">
        <v>5</v>
      </c>
      <c r="M129" s="162"/>
      <c r="N129" s="46"/>
    </row>
    <row r="130" spans="2:12" ht="16.5" thickBot="1">
      <c r="B130" s="80" t="s">
        <v>2</v>
      </c>
      <c r="C130" s="97">
        <v>60016</v>
      </c>
      <c r="D130" s="214" t="s">
        <v>88</v>
      </c>
      <c r="E130" s="214"/>
      <c r="F130" s="214"/>
      <c r="G130" s="214"/>
      <c r="H130" s="214"/>
      <c r="I130" s="48"/>
      <c r="J130" s="48"/>
      <c r="K130" s="35">
        <f>K131</f>
        <v>30000</v>
      </c>
      <c r="L130" s="36" t="s">
        <v>5</v>
      </c>
    </row>
    <row r="131" spans="2:12" ht="16.5" thickBot="1">
      <c r="B131" s="74" t="s">
        <v>3</v>
      </c>
      <c r="C131" s="98">
        <v>4300</v>
      </c>
      <c r="D131" s="220" t="s">
        <v>18</v>
      </c>
      <c r="E131" s="220"/>
      <c r="F131" s="220"/>
      <c r="G131" s="220"/>
      <c r="H131" s="220"/>
      <c r="I131" s="20"/>
      <c r="J131" s="20"/>
      <c r="K131" s="37">
        <v>30000</v>
      </c>
      <c r="L131" s="44" t="s">
        <v>5</v>
      </c>
    </row>
    <row r="132" spans="2:12" ht="16.5" thickBot="1">
      <c r="B132" s="78" t="s">
        <v>4</v>
      </c>
      <c r="C132" s="93">
        <v>700</v>
      </c>
      <c r="D132" s="212" t="s">
        <v>78</v>
      </c>
      <c r="E132" s="212"/>
      <c r="F132" s="212"/>
      <c r="G132" s="212"/>
      <c r="H132" s="212"/>
      <c r="I132" s="212"/>
      <c r="J132" s="212"/>
      <c r="K132" s="95">
        <f>K133+K135</f>
        <v>40500</v>
      </c>
      <c r="L132" s="96" t="s">
        <v>5</v>
      </c>
    </row>
    <row r="133" spans="2:12" ht="16.5" thickBot="1">
      <c r="B133" s="80" t="s">
        <v>2</v>
      </c>
      <c r="C133" s="97">
        <v>70005</v>
      </c>
      <c r="D133" s="169" t="s">
        <v>79</v>
      </c>
      <c r="E133" s="169"/>
      <c r="F133" s="169"/>
      <c r="G133" s="169"/>
      <c r="H133" s="169"/>
      <c r="I133" s="34"/>
      <c r="J133" s="34"/>
      <c r="K133" s="35">
        <f>K134</f>
        <v>20000</v>
      </c>
      <c r="L133" s="36" t="s">
        <v>5</v>
      </c>
    </row>
    <row r="134" spans="2:12" ht="16.5" thickBot="1">
      <c r="B134" s="74" t="s">
        <v>3</v>
      </c>
      <c r="C134" s="98">
        <v>4260</v>
      </c>
      <c r="D134" s="220" t="s">
        <v>27</v>
      </c>
      <c r="E134" s="220"/>
      <c r="F134" s="220"/>
      <c r="G134" s="220"/>
      <c r="H134" s="220"/>
      <c r="I134" s="20"/>
      <c r="J134" s="20"/>
      <c r="K134" s="37">
        <v>20000</v>
      </c>
      <c r="L134" s="44" t="s">
        <v>5</v>
      </c>
    </row>
    <row r="135" spans="2:12" ht="16.5" thickBot="1">
      <c r="B135" s="80" t="s">
        <v>15</v>
      </c>
      <c r="C135" s="97">
        <v>70078</v>
      </c>
      <c r="D135" s="169" t="s">
        <v>102</v>
      </c>
      <c r="E135" s="169"/>
      <c r="F135" s="169"/>
      <c r="G135" s="169"/>
      <c r="H135" s="169"/>
      <c r="I135" s="20"/>
      <c r="J135" s="20"/>
      <c r="K135" s="35">
        <f>K136</f>
        <v>20500</v>
      </c>
      <c r="L135" s="36" t="s">
        <v>5</v>
      </c>
    </row>
    <row r="136" spans="2:12" ht="16.5" thickBot="1">
      <c r="B136" s="74" t="s">
        <v>16</v>
      </c>
      <c r="C136" s="98">
        <v>4270</v>
      </c>
      <c r="D136" s="218" t="s">
        <v>103</v>
      </c>
      <c r="E136" s="218"/>
      <c r="F136" s="218"/>
      <c r="G136" s="218"/>
      <c r="H136" s="218"/>
      <c r="I136" s="20"/>
      <c r="J136" s="20"/>
      <c r="K136" s="37">
        <v>20500</v>
      </c>
      <c r="L136" s="44" t="s">
        <v>5</v>
      </c>
    </row>
    <row r="137" spans="2:12" ht="16.5" thickBot="1">
      <c r="B137" s="40" t="s">
        <v>4</v>
      </c>
      <c r="C137" s="99">
        <v>754</v>
      </c>
      <c r="D137" s="168" t="s">
        <v>20</v>
      </c>
      <c r="E137" s="168"/>
      <c r="F137" s="168"/>
      <c r="G137" s="168"/>
      <c r="H137" s="168"/>
      <c r="I137" s="168"/>
      <c r="J137" s="168"/>
      <c r="K137" s="50">
        <f>K138</f>
        <v>27500</v>
      </c>
      <c r="L137" s="40" t="s">
        <v>5</v>
      </c>
    </row>
    <row r="138" spans="2:12" ht="15.75" customHeight="1" thickBot="1">
      <c r="B138" s="36" t="s">
        <v>15</v>
      </c>
      <c r="C138" s="100">
        <v>75412</v>
      </c>
      <c r="D138" s="169" t="s">
        <v>21</v>
      </c>
      <c r="E138" s="169"/>
      <c r="F138" s="169"/>
      <c r="G138" s="169"/>
      <c r="H138" s="169"/>
      <c r="I138" s="34"/>
      <c r="J138" s="34"/>
      <c r="K138" s="35">
        <f>K139+K140</f>
        <v>27500</v>
      </c>
      <c r="L138" s="36" t="s">
        <v>5</v>
      </c>
    </row>
    <row r="139" spans="2:12" ht="15.75" customHeight="1" thickBot="1">
      <c r="B139" s="20" t="s">
        <v>3</v>
      </c>
      <c r="C139" s="49">
        <v>4260</v>
      </c>
      <c r="D139" s="211" t="s">
        <v>27</v>
      </c>
      <c r="E139" s="211"/>
      <c r="F139" s="211"/>
      <c r="G139" s="211"/>
      <c r="H139" s="211"/>
      <c r="I139" s="20"/>
      <c r="J139" s="20"/>
      <c r="K139" s="37">
        <v>15000</v>
      </c>
      <c r="L139" s="44" t="s">
        <v>5</v>
      </c>
    </row>
    <row r="140" spans="2:12" ht="18.75" customHeight="1" thickBot="1">
      <c r="B140" s="20" t="s">
        <v>16</v>
      </c>
      <c r="C140" s="49">
        <v>6050</v>
      </c>
      <c r="D140" s="226" t="s">
        <v>183</v>
      </c>
      <c r="E140" s="227"/>
      <c r="F140" s="227"/>
      <c r="G140" s="227"/>
      <c r="H140" s="228"/>
      <c r="I140" s="20"/>
      <c r="J140" s="20"/>
      <c r="K140" s="37">
        <v>12500</v>
      </c>
      <c r="L140" s="44" t="s">
        <v>5</v>
      </c>
    </row>
    <row r="141" spans="2:12" ht="22.5" customHeight="1" thickBot="1">
      <c r="B141" s="51" t="s">
        <v>14</v>
      </c>
      <c r="C141" s="52">
        <v>801</v>
      </c>
      <c r="D141" s="198" t="s">
        <v>74</v>
      </c>
      <c r="E141" s="198"/>
      <c r="F141" s="198"/>
      <c r="G141" s="198"/>
      <c r="H141" s="198"/>
      <c r="I141" s="57"/>
      <c r="J141" s="57"/>
      <c r="K141" s="118">
        <f>K142+K151+K156+K167+K169</f>
        <v>303823</v>
      </c>
      <c r="L141" s="119" t="s">
        <v>5</v>
      </c>
    </row>
    <row r="142" spans="2:12" ht="18" customHeight="1" thickBot="1">
      <c r="B142" s="53" t="s">
        <v>15</v>
      </c>
      <c r="C142" s="54">
        <v>80101</v>
      </c>
      <c r="D142" s="167" t="s">
        <v>75</v>
      </c>
      <c r="E142" s="167"/>
      <c r="F142" s="167"/>
      <c r="G142" s="167"/>
      <c r="H142" s="167"/>
      <c r="I142" s="47"/>
      <c r="J142" s="47"/>
      <c r="K142" s="58">
        <f>K143+K144+K145+K146+K147+K148+K149+K150</f>
        <v>80724</v>
      </c>
      <c r="L142" s="34" t="s">
        <v>5</v>
      </c>
    </row>
    <row r="143" spans="2:12" ht="38.25" customHeight="1" thickBot="1">
      <c r="B143" s="55" t="s">
        <v>16</v>
      </c>
      <c r="C143" s="56">
        <v>3020</v>
      </c>
      <c r="D143" s="194" t="s">
        <v>141</v>
      </c>
      <c r="E143" s="195"/>
      <c r="F143" s="195"/>
      <c r="G143" s="195"/>
      <c r="H143" s="196"/>
      <c r="I143" s="43"/>
      <c r="J143" s="43"/>
      <c r="K143" s="33">
        <v>3750</v>
      </c>
      <c r="L143" s="21" t="s">
        <v>5</v>
      </c>
    </row>
    <row r="144" spans="2:12" ht="49.5" customHeight="1" thickBot="1">
      <c r="B144" s="55" t="s">
        <v>3</v>
      </c>
      <c r="C144" s="56">
        <v>4010</v>
      </c>
      <c r="D144" s="194" t="s">
        <v>142</v>
      </c>
      <c r="E144" s="195"/>
      <c r="F144" s="195"/>
      <c r="G144" s="195"/>
      <c r="H144" s="196"/>
      <c r="I144" s="43"/>
      <c r="J144" s="43"/>
      <c r="K144" s="33">
        <v>6700</v>
      </c>
      <c r="L144" s="21" t="s">
        <v>5</v>
      </c>
    </row>
    <row r="145" spans="2:12" ht="72.75" customHeight="1" thickBot="1">
      <c r="B145" s="55" t="s">
        <v>3</v>
      </c>
      <c r="C145" s="56">
        <v>4110</v>
      </c>
      <c r="D145" s="194" t="s">
        <v>143</v>
      </c>
      <c r="E145" s="195"/>
      <c r="F145" s="195"/>
      <c r="G145" s="195"/>
      <c r="H145" s="196"/>
      <c r="I145" s="43"/>
      <c r="J145" s="43"/>
      <c r="K145" s="33">
        <v>51100</v>
      </c>
      <c r="L145" s="21" t="s">
        <v>5</v>
      </c>
    </row>
    <row r="146" spans="2:12" ht="40.5" customHeight="1" thickBot="1">
      <c r="B146" s="55" t="s">
        <v>3</v>
      </c>
      <c r="C146" s="56">
        <v>4210</v>
      </c>
      <c r="D146" s="194" t="s">
        <v>144</v>
      </c>
      <c r="E146" s="195"/>
      <c r="F146" s="195"/>
      <c r="G146" s="195"/>
      <c r="H146" s="196"/>
      <c r="I146" s="43"/>
      <c r="J146" s="43"/>
      <c r="K146" s="33">
        <v>3474</v>
      </c>
      <c r="L146" s="21" t="s">
        <v>5</v>
      </c>
    </row>
    <row r="147" spans="2:12" ht="42.75" customHeight="1" thickBot="1">
      <c r="B147" s="55" t="s">
        <v>3</v>
      </c>
      <c r="C147" s="56">
        <v>4230</v>
      </c>
      <c r="D147" s="194" t="s">
        <v>145</v>
      </c>
      <c r="E147" s="195"/>
      <c r="F147" s="195"/>
      <c r="G147" s="195"/>
      <c r="H147" s="196"/>
      <c r="I147" s="43"/>
      <c r="J147" s="43"/>
      <c r="K147" s="33">
        <v>150</v>
      </c>
      <c r="L147" s="21" t="s">
        <v>5</v>
      </c>
    </row>
    <row r="148" spans="2:12" ht="24.75" customHeight="1" thickBot="1">
      <c r="B148" s="55" t="s">
        <v>3</v>
      </c>
      <c r="C148" s="56">
        <v>4270</v>
      </c>
      <c r="D148" s="194" t="s">
        <v>146</v>
      </c>
      <c r="E148" s="195"/>
      <c r="F148" s="195"/>
      <c r="G148" s="195"/>
      <c r="H148" s="196"/>
      <c r="I148" s="43"/>
      <c r="J148" s="43"/>
      <c r="K148" s="33">
        <v>6500</v>
      </c>
      <c r="L148" s="21" t="s">
        <v>5</v>
      </c>
    </row>
    <row r="149" spans="2:12" ht="35.25" customHeight="1" thickBot="1">
      <c r="B149" s="55" t="s">
        <v>3</v>
      </c>
      <c r="C149" s="56">
        <v>4300</v>
      </c>
      <c r="D149" s="194" t="s">
        <v>147</v>
      </c>
      <c r="E149" s="195"/>
      <c r="F149" s="195"/>
      <c r="G149" s="195"/>
      <c r="H149" s="196"/>
      <c r="I149" s="43"/>
      <c r="J149" s="43"/>
      <c r="K149" s="33">
        <v>8700</v>
      </c>
      <c r="L149" s="21" t="s">
        <v>5</v>
      </c>
    </row>
    <row r="150" spans="2:12" ht="50.25" customHeight="1" thickBot="1">
      <c r="B150" s="55" t="s">
        <v>106</v>
      </c>
      <c r="C150" s="56">
        <v>4370</v>
      </c>
      <c r="D150" s="194" t="s">
        <v>148</v>
      </c>
      <c r="E150" s="195"/>
      <c r="F150" s="195"/>
      <c r="G150" s="195"/>
      <c r="H150" s="196"/>
      <c r="I150" s="43"/>
      <c r="J150" s="43"/>
      <c r="K150" s="33">
        <v>350</v>
      </c>
      <c r="L150" s="21" t="s">
        <v>5</v>
      </c>
    </row>
    <row r="151" spans="2:12" ht="29.25" customHeight="1" thickBot="1">
      <c r="B151" s="130" t="s">
        <v>15</v>
      </c>
      <c r="C151" s="54">
        <v>80103</v>
      </c>
      <c r="D151" s="191" t="s">
        <v>105</v>
      </c>
      <c r="E151" s="192"/>
      <c r="F151" s="192"/>
      <c r="G151" s="192"/>
      <c r="H151" s="193"/>
      <c r="I151" s="59"/>
      <c r="J151" s="59"/>
      <c r="K151" s="60">
        <f>K152+K153+K154+K155</f>
        <v>65662</v>
      </c>
      <c r="L151" s="34" t="s">
        <v>5</v>
      </c>
    </row>
    <row r="152" spans="2:12" ht="48.75" customHeight="1" thickBot="1">
      <c r="B152" s="127" t="s">
        <v>3</v>
      </c>
      <c r="C152" s="56">
        <v>3020</v>
      </c>
      <c r="D152" s="194" t="s">
        <v>149</v>
      </c>
      <c r="E152" s="195"/>
      <c r="F152" s="195"/>
      <c r="G152" s="195"/>
      <c r="H152" s="196"/>
      <c r="I152" s="132"/>
      <c r="J152" s="132"/>
      <c r="K152" s="69">
        <v>4050</v>
      </c>
      <c r="L152" s="21" t="s">
        <v>5</v>
      </c>
    </row>
    <row r="153" spans="2:12" ht="69" customHeight="1" thickBot="1">
      <c r="B153" s="127" t="s">
        <v>3</v>
      </c>
      <c r="C153" s="56">
        <v>4010</v>
      </c>
      <c r="D153" s="194" t="s">
        <v>150</v>
      </c>
      <c r="E153" s="195"/>
      <c r="F153" s="195"/>
      <c r="G153" s="195"/>
      <c r="H153" s="196"/>
      <c r="I153" s="102"/>
      <c r="J153" s="102"/>
      <c r="K153" s="69">
        <v>51577</v>
      </c>
      <c r="L153" s="21" t="s">
        <v>5</v>
      </c>
    </row>
    <row r="154" spans="2:12" ht="55.5" customHeight="1" thickBot="1">
      <c r="B154" s="127" t="s">
        <v>3</v>
      </c>
      <c r="C154" s="56">
        <v>4110</v>
      </c>
      <c r="D154" s="194" t="s">
        <v>151</v>
      </c>
      <c r="E154" s="195"/>
      <c r="F154" s="195"/>
      <c r="G154" s="195"/>
      <c r="H154" s="196"/>
      <c r="I154" s="102"/>
      <c r="J154" s="102"/>
      <c r="K154" s="69">
        <v>9270</v>
      </c>
      <c r="L154" s="21" t="s">
        <v>5</v>
      </c>
    </row>
    <row r="155" spans="2:12" ht="51.75" customHeight="1" thickBot="1">
      <c r="B155" s="127" t="s">
        <v>3</v>
      </c>
      <c r="C155" s="128">
        <v>4120</v>
      </c>
      <c r="D155" s="229" t="s">
        <v>152</v>
      </c>
      <c r="E155" s="230"/>
      <c r="F155" s="230"/>
      <c r="G155" s="230"/>
      <c r="H155" s="231"/>
      <c r="I155" s="68"/>
      <c r="J155" s="68"/>
      <c r="K155" s="69">
        <v>765</v>
      </c>
      <c r="L155" s="21" t="s">
        <v>5</v>
      </c>
    </row>
    <row r="156" spans="2:12" ht="23.25" customHeight="1" thickBot="1">
      <c r="B156" s="130" t="s">
        <v>15</v>
      </c>
      <c r="C156" s="133">
        <v>80110</v>
      </c>
      <c r="D156" s="232" t="s">
        <v>77</v>
      </c>
      <c r="E156" s="233"/>
      <c r="F156" s="233"/>
      <c r="G156" s="233"/>
      <c r="H156" s="234"/>
      <c r="I156" s="59"/>
      <c r="J156" s="59"/>
      <c r="K156" s="60">
        <f>K157+K158+K159+K160+K161+K162+K163+K164+K165+K166</f>
        <v>146945</v>
      </c>
      <c r="L156" s="34" t="s">
        <v>5</v>
      </c>
    </row>
    <row r="157" spans="2:12" ht="45" customHeight="1" thickBot="1">
      <c r="B157" s="127" t="s">
        <v>3</v>
      </c>
      <c r="C157" s="128">
        <v>3020</v>
      </c>
      <c r="D157" s="179" t="s">
        <v>153</v>
      </c>
      <c r="E157" s="180"/>
      <c r="F157" s="180"/>
      <c r="G157" s="180"/>
      <c r="H157" s="181"/>
      <c r="I157" s="68"/>
      <c r="J157" s="68"/>
      <c r="K157" s="69">
        <v>3600</v>
      </c>
      <c r="L157" s="21" t="s">
        <v>5</v>
      </c>
    </row>
    <row r="158" spans="2:12" ht="33" customHeight="1" thickBot="1">
      <c r="B158" s="127" t="s">
        <v>3</v>
      </c>
      <c r="C158" s="128">
        <v>4010</v>
      </c>
      <c r="D158" s="179" t="s">
        <v>154</v>
      </c>
      <c r="E158" s="180"/>
      <c r="F158" s="180"/>
      <c r="G158" s="180"/>
      <c r="H158" s="181"/>
      <c r="I158" s="68"/>
      <c r="J158" s="68"/>
      <c r="K158" s="69">
        <v>56000</v>
      </c>
      <c r="L158" s="21" t="s">
        <v>5</v>
      </c>
    </row>
    <row r="159" spans="2:12" ht="62.25" customHeight="1" thickBot="1">
      <c r="B159" s="127" t="s">
        <v>3</v>
      </c>
      <c r="C159" s="128">
        <v>4110</v>
      </c>
      <c r="D159" s="179" t="s">
        <v>155</v>
      </c>
      <c r="E159" s="180"/>
      <c r="F159" s="180"/>
      <c r="G159" s="180"/>
      <c r="H159" s="181"/>
      <c r="I159" s="68"/>
      <c r="J159" s="68"/>
      <c r="K159" s="69">
        <v>62355</v>
      </c>
      <c r="L159" s="21" t="s">
        <v>5</v>
      </c>
    </row>
    <row r="160" spans="2:12" ht="30.75" customHeight="1" thickBot="1">
      <c r="B160" s="127" t="s">
        <v>3</v>
      </c>
      <c r="C160" s="128">
        <v>4230</v>
      </c>
      <c r="D160" s="179" t="s">
        <v>156</v>
      </c>
      <c r="E160" s="180"/>
      <c r="F160" s="180"/>
      <c r="G160" s="180"/>
      <c r="H160" s="181"/>
      <c r="I160" s="68"/>
      <c r="J160" s="68"/>
      <c r="K160" s="69">
        <v>200</v>
      </c>
      <c r="L160" s="21" t="s">
        <v>5</v>
      </c>
    </row>
    <row r="161" spans="2:12" ht="35.25" customHeight="1" thickBot="1">
      <c r="B161" s="127" t="s">
        <v>3</v>
      </c>
      <c r="C161" s="128">
        <v>4260</v>
      </c>
      <c r="D161" s="179" t="s">
        <v>157</v>
      </c>
      <c r="E161" s="180"/>
      <c r="F161" s="180"/>
      <c r="G161" s="180"/>
      <c r="H161" s="181"/>
      <c r="I161" s="68"/>
      <c r="J161" s="68"/>
      <c r="K161" s="69">
        <v>14800</v>
      </c>
      <c r="L161" s="21" t="s">
        <v>5</v>
      </c>
    </row>
    <row r="162" spans="2:12" ht="42.75" customHeight="1" thickBot="1">
      <c r="B162" s="127" t="s">
        <v>3</v>
      </c>
      <c r="C162" s="128">
        <v>4280</v>
      </c>
      <c r="D162" s="179" t="s">
        <v>158</v>
      </c>
      <c r="E162" s="180"/>
      <c r="F162" s="180"/>
      <c r="G162" s="180"/>
      <c r="H162" s="181"/>
      <c r="I162" s="68"/>
      <c r="J162" s="68"/>
      <c r="K162" s="69">
        <v>700</v>
      </c>
      <c r="L162" s="21" t="s">
        <v>5</v>
      </c>
    </row>
    <row r="163" spans="2:12" ht="37.5" customHeight="1" thickBot="1">
      <c r="B163" s="127" t="s">
        <v>3</v>
      </c>
      <c r="C163" s="128">
        <v>4300</v>
      </c>
      <c r="D163" s="179" t="s">
        <v>159</v>
      </c>
      <c r="E163" s="180"/>
      <c r="F163" s="180"/>
      <c r="G163" s="180"/>
      <c r="H163" s="181"/>
      <c r="I163" s="68"/>
      <c r="J163" s="68"/>
      <c r="K163" s="69">
        <v>2390</v>
      </c>
      <c r="L163" s="21" t="s">
        <v>5</v>
      </c>
    </row>
    <row r="164" spans="2:12" ht="45" customHeight="1" thickBot="1">
      <c r="B164" s="127" t="s">
        <v>3</v>
      </c>
      <c r="C164" s="128">
        <v>4370</v>
      </c>
      <c r="D164" s="179" t="s">
        <v>160</v>
      </c>
      <c r="E164" s="180"/>
      <c r="F164" s="180"/>
      <c r="G164" s="180"/>
      <c r="H164" s="181"/>
      <c r="I164" s="129"/>
      <c r="J164" s="129"/>
      <c r="K164" s="69">
        <v>100</v>
      </c>
      <c r="L164" s="21" t="s">
        <v>5</v>
      </c>
    </row>
    <row r="165" spans="2:12" ht="43.5" customHeight="1" thickBot="1">
      <c r="B165" s="127" t="s">
        <v>3</v>
      </c>
      <c r="C165" s="128">
        <v>4440</v>
      </c>
      <c r="D165" s="179" t="s">
        <v>161</v>
      </c>
      <c r="E165" s="180"/>
      <c r="F165" s="180"/>
      <c r="G165" s="180"/>
      <c r="H165" s="181"/>
      <c r="I165" s="129"/>
      <c r="J165" s="129"/>
      <c r="K165" s="69">
        <v>6700</v>
      </c>
      <c r="L165" s="21" t="s">
        <v>5</v>
      </c>
    </row>
    <row r="166" spans="2:12" ht="47.25" customHeight="1" thickBot="1">
      <c r="B166" s="127" t="s">
        <v>3</v>
      </c>
      <c r="C166" s="128">
        <v>4700</v>
      </c>
      <c r="D166" s="179" t="s">
        <v>162</v>
      </c>
      <c r="E166" s="180"/>
      <c r="F166" s="180"/>
      <c r="G166" s="180"/>
      <c r="H166" s="181"/>
      <c r="I166" s="59"/>
      <c r="J166" s="59"/>
      <c r="K166" s="69">
        <v>100</v>
      </c>
      <c r="L166" s="21" t="s">
        <v>5</v>
      </c>
    </row>
    <row r="167" spans="2:12" ht="21.75" customHeight="1" thickBot="1">
      <c r="B167" s="53" t="s">
        <v>15</v>
      </c>
      <c r="C167" s="54">
        <v>80178</v>
      </c>
      <c r="D167" s="169" t="s">
        <v>102</v>
      </c>
      <c r="E167" s="169"/>
      <c r="F167" s="169"/>
      <c r="G167" s="169"/>
      <c r="H167" s="169"/>
      <c r="I167" s="47"/>
      <c r="J167" s="47"/>
      <c r="K167" s="58">
        <f>K168</f>
        <v>9700</v>
      </c>
      <c r="L167" s="34" t="s">
        <v>5</v>
      </c>
    </row>
    <row r="168" spans="2:12" ht="21.75" customHeight="1" thickBot="1">
      <c r="B168" s="55" t="s">
        <v>3</v>
      </c>
      <c r="C168" s="56">
        <v>4270</v>
      </c>
      <c r="D168" s="218" t="s">
        <v>103</v>
      </c>
      <c r="E168" s="218"/>
      <c r="F168" s="218"/>
      <c r="G168" s="218"/>
      <c r="H168" s="218"/>
      <c r="I168" s="43"/>
      <c r="J168" s="43"/>
      <c r="K168" s="142">
        <v>9700</v>
      </c>
      <c r="L168" s="21" t="s">
        <v>5</v>
      </c>
    </row>
    <row r="169" spans="2:12" ht="21" customHeight="1" thickBot="1">
      <c r="B169" s="53" t="s">
        <v>15</v>
      </c>
      <c r="C169" s="54">
        <v>80195</v>
      </c>
      <c r="D169" s="182" t="s">
        <v>43</v>
      </c>
      <c r="E169" s="183"/>
      <c r="F169" s="183"/>
      <c r="G169" s="183"/>
      <c r="H169" s="184"/>
      <c r="I169" s="131"/>
      <c r="J169" s="131"/>
      <c r="K169" s="60">
        <f>K170</f>
        <v>792</v>
      </c>
      <c r="L169" s="140" t="s">
        <v>5</v>
      </c>
    </row>
    <row r="170" spans="2:12" ht="19.5" customHeight="1" thickBot="1">
      <c r="B170" s="55" t="s">
        <v>3</v>
      </c>
      <c r="C170" s="56">
        <v>4170</v>
      </c>
      <c r="D170" s="185" t="s">
        <v>179</v>
      </c>
      <c r="E170" s="186"/>
      <c r="F170" s="186"/>
      <c r="G170" s="186"/>
      <c r="H170" s="187"/>
      <c r="I170" s="25"/>
      <c r="J170" s="25"/>
      <c r="K170" s="69">
        <v>792</v>
      </c>
      <c r="L170" s="141" t="s">
        <v>5</v>
      </c>
    </row>
    <row r="171" spans="2:12" ht="24" customHeight="1" thickBot="1">
      <c r="B171" s="154" t="s">
        <v>14</v>
      </c>
      <c r="C171" s="155">
        <v>854</v>
      </c>
      <c r="D171" s="188" t="s">
        <v>136</v>
      </c>
      <c r="E171" s="189"/>
      <c r="F171" s="189"/>
      <c r="G171" s="189"/>
      <c r="H171" s="190"/>
      <c r="I171" s="131"/>
      <c r="J171" s="131"/>
      <c r="K171" s="160">
        <f>K172</f>
        <v>10585</v>
      </c>
      <c r="L171" s="161" t="s">
        <v>5</v>
      </c>
    </row>
    <row r="172" spans="2:12" ht="22.5" customHeight="1" thickBot="1">
      <c r="B172" s="53" t="s">
        <v>15</v>
      </c>
      <c r="C172" s="54">
        <v>85401</v>
      </c>
      <c r="D172" s="191" t="s">
        <v>137</v>
      </c>
      <c r="E172" s="192"/>
      <c r="F172" s="192"/>
      <c r="G172" s="192"/>
      <c r="H172" s="193"/>
      <c r="I172" s="131"/>
      <c r="J172" s="131"/>
      <c r="K172" s="60">
        <f>K173+K174+K175+K176+K177</f>
        <v>10585</v>
      </c>
      <c r="L172" s="21" t="s">
        <v>5</v>
      </c>
    </row>
    <row r="173" spans="2:12" ht="37.5" customHeight="1" thickBot="1">
      <c r="B173" s="127" t="s">
        <v>3</v>
      </c>
      <c r="C173" s="128">
        <v>3020</v>
      </c>
      <c r="D173" s="179" t="s">
        <v>163</v>
      </c>
      <c r="E173" s="180"/>
      <c r="F173" s="180"/>
      <c r="G173" s="180"/>
      <c r="H173" s="181"/>
      <c r="I173" s="131"/>
      <c r="J173" s="131"/>
      <c r="K173" s="60">
        <v>650</v>
      </c>
      <c r="L173" s="21" t="s">
        <v>5</v>
      </c>
    </row>
    <row r="174" spans="2:12" ht="42.75" customHeight="1" thickBot="1">
      <c r="B174" s="127" t="s">
        <v>3</v>
      </c>
      <c r="C174" s="128">
        <v>4010</v>
      </c>
      <c r="D174" s="177" t="s">
        <v>164</v>
      </c>
      <c r="E174" s="178"/>
      <c r="F174" s="178"/>
      <c r="G174" s="178"/>
      <c r="H174" s="178"/>
      <c r="I174" s="131"/>
      <c r="J174" s="131"/>
      <c r="K174" s="60">
        <v>8300</v>
      </c>
      <c r="L174" s="21" t="s">
        <v>5</v>
      </c>
    </row>
    <row r="175" spans="2:12" ht="43.5" customHeight="1" thickBot="1">
      <c r="B175" s="55" t="s">
        <v>3</v>
      </c>
      <c r="C175" s="56">
        <v>4110</v>
      </c>
      <c r="D175" s="194" t="s">
        <v>165</v>
      </c>
      <c r="E175" s="195"/>
      <c r="F175" s="195"/>
      <c r="G175" s="195"/>
      <c r="H175" s="196"/>
      <c r="I175" s="43"/>
      <c r="J175" s="43"/>
      <c r="K175" s="33">
        <v>1010</v>
      </c>
      <c r="L175" s="21" t="s">
        <v>5</v>
      </c>
    </row>
    <row r="176" spans="2:12" ht="31.5" customHeight="1" thickBot="1">
      <c r="B176" s="55" t="s">
        <v>16</v>
      </c>
      <c r="C176" s="56">
        <v>4120</v>
      </c>
      <c r="D176" s="194" t="s">
        <v>166</v>
      </c>
      <c r="E176" s="195"/>
      <c r="F176" s="195"/>
      <c r="G176" s="195"/>
      <c r="H176" s="196"/>
      <c r="I176" s="43"/>
      <c r="J176" s="43"/>
      <c r="K176" s="33">
        <v>145</v>
      </c>
      <c r="L176" s="21" t="s">
        <v>5</v>
      </c>
    </row>
    <row r="177" spans="2:12" ht="42" customHeight="1" thickBot="1">
      <c r="B177" s="127" t="s">
        <v>3</v>
      </c>
      <c r="C177" s="128">
        <v>4440</v>
      </c>
      <c r="D177" s="179" t="s">
        <v>191</v>
      </c>
      <c r="E177" s="180"/>
      <c r="F177" s="180"/>
      <c r="G177" s="180"/>
      <c r="H177" s="181"/>
      <c r="I177" s="43"/>
      <c r="J177" s="43"/>
      <c r="K177" s="33">
        <v>480</v>
      </c>
      <c r="L177" s="21" t="s">
        <v>5</v>
      </c>
    </row>
    <row r="178" spans="2:12" ht="21" customHeight="1" thickBot="1">
      <c r="B178" s="51" t="s">
        <v>4</v>
      </c>
      <c r="C178" s="99">
        <v>852</v>
      </c>
      <c r="D178" s="212" t="s">
        <v>9</v>
      </c>
      <c r="E178" s="212"/>
      <c r="F178" s="212"/>
      <c r="G178" s="212"/>
      <c r="H178" s="212"/>
      <c r="I178" s="212"/>
      <c r="J178" s="212"/>
      <c r="K178" s="63">
        <f>K188+K182+K184+K179</f>
        <v>8530.6</v>
      </c>
      <c r="L178" s="153" t="s">
        <v>5</v>
      </c>
    </row>
    <row r="179" spans="2:12" ht="66.75" customHeight="1" thickBot="1">
      <c r="B179" s="53" t="s">
        <v>2</v>
      </c>
      <c r="C179" s="100">
        <v>85212</v>
      </c>
      <c r="D179" s="191" t="s">
        <v>10</v>
      </c>
      <c r="E179" s="192"/>
      <c r="F179" s="192"/>
      <c r="G179" s="192"/>
      <c r="H179" s="192"/>
      <c r="I179" s="192"/>
      <c r="J179" s="193"/>
      <c r="K179" s="139">
        <f>K180+K181</f>
        <v>90.6</v>
      </c>
      <c r="L179" s="21" t="s">
        <v>5</v>
      </c>
    </row>
    <row r="180" spans="2:12" ht="68.25" customHeight="1" thickBot="1">
      <c r="B180" s="55" t="s">
        <v>3</v>
      </c>
      <c r="C180" s="138">
        <v>2910</v>
      </c>
      <c r="D180" s="204" t="s">
        <v>182</v>
      </c>
      <c r="E180" s="204"/>
      <c r="F180" s="204"/>
      <c r="G180" s="204"/>
      <c r="H180" s="204"/>
      <c r="I180" s="204"/>
      <c r="J180" s="204"/>
      <c r="K180" s="101">
        <v>74</v>
      </c>
      <c r="L180" s="21" t="s">
        <v>5</v>
      </c>
    </row>
    <row r="181" spans="2:12" ht="69" customHeight="1" thickBot="1">
      <c r="B181" s="55" t="s">
        <v>3</v>
      </c>
      <c r="C181" s="138">
        <v>4560</v>
      </c>
      <c r="D181" s="204" t="s">
        <v>12</v>
      </c>
      <c r="E181" s="204"/>
      <c r="F181" s="204"/>
      <c r="G181" s="204"/>
      <c r="H181" s="204"/>
      <c r="I181" s="204"/>
      <c r="J181" s="204"/>
      <c r="K181" s="101">
        <v>16.6</v>
      </c>
      <c r="L181" s="21" t="s">
        <v>5</v>
      </c>
    </row>
    <row r="182" spans="2:12" ht="76.5" customHeight="1" thickBot="1">
      <c r="B182" s="34" t="s">
        <v>15</v>
      </c>
      <c r="C182" s="71" t="s">
        <v>167</v>
      </c>
      <c r="D182" s="191" t="s">
        <v>169</v>
      </c>
      <c r="E182" s="183"/>
      <c r="F182" s="183"/>
      <c r="G182" s="183"/>
      <c r="H182" s="184"/>
      <c r="I182" s="136"/>
      <c r="J182" s="136"/>
      <c r="K182" s="58">
        <f>K183</f>
        <v>1040</v>
      </c>
      <c r="L182" s="21" t="s">
        <v>5</v>
      </c>
    </row>
    <row r="183" spans="2:12" ht="22.5" customHeight="1" thickBot="1">
      <c r="B183" s="21" t="s">
        <v>16</v>
      </c>
      <c r="C183" s="73" t="s">
        <v>173</v>
      </c>
      <c r="D183" s="194" t="s">
        <v>190</v>
      </c>
      <c r="E183" s="186"/>
      <c r="F183" s="186"/>
      <c r="G183" s="186"/>
      <c r="H183" s="187"/>
      <c r="I183" s="136"/>
      <c r="J183" s="136"/>
      <c r="K183" s="33">
        <v>1040</v>
      </c>
      <c r="L183" s="21" t="s">
        <v>5</v>
      </c>
    </row>
    <row r="184" spans="2:12" ht="24.75" customHeight="1" thickBot="1">
      <c r="B184" s="34" t="s">
        <v>15</v>
      </c>
      <c r="C184" s="71" t="s">
        <v>168</v>
      </c>
      <c r="D184" s="182" t="s">
        <v>170</v>
      </c>
      <c r="E184" s="183"/>
      <c r="F184" s="183"/>
      <c r="G184" s="183"/>
      <c r="H184" s="184"/>
      <c r="I184" s="136"/>
      <c r="J184" s="136"/>
      <c r="K184" s="58">
        <f>K185+K186+K187</f>
        <v>4000</v>
      </c>
      <c r="L184" s="21" t="s">
        <v>5</v>
      </c>
    </row>
    <row r="185" spans="2:12" ht="21" customHeight="1" thickBot="1">
      <c r="B185" s="21" t="s">
        <v>3</v>
      </c>
      <c r="C185" s="73" t="s">
        <v>174</v>
      </c>
      <c r="D185" s="185" t="s">
        <v>176</v>
      </c>
      <c r="E185" s="186"/>
      <c r="F185" s="186"/>
      <c r="G185" s="186"/>
      <c r="H185" s="187"/>
      <c r="I185" s="137"/>
      <c r="J185" s="137"/>
      <c r="K185" s="33">
        <v>3371</v>
      </c>
      <c r="L185" s="21" t="s">
        <v>5</v>
      </c>
    </row>
    <row r="186" spans="2:16" ht="23.25" customHeight="1" thickBot="1">
      <c r="B186" s="21" t="s">
        <v>3</v>
      </c>
      <c r="C186" s="73" t="s">
        <v>175</v>
      </c>
      <c r="D186" s="185" t="s">
        <v>177</v>
      </c>
      <c r="E186" s="186"/>
      <c r="F186" s="186"/>
      <c r="G186" s="186"/>
      <c r="H186" s="187"/>
      <c r="I186" s="137"/>
      <c r="J186" s="137"/>
      <c r="K186" s="33">
        <v>529</v>
      </c>
      <c r="L186" s="21" t="s">
        <v>5</v>
      </c>
      <c r="M186" s="46"/>
      <c r="N186" s="46"/>
      <c r="O186" s="46"/>
      <c r="P186" s="46"/>
    </row>
    <row r="187" spans="2:13" ht="31.5" customHeight="1" thickBot="1">
      <c r="B187" s="55" t="s">
        <v>3</v>
      </c>
      <c r="C187" s="138">
        <v>4280</v>
      </c>
      <c r="D187" s="185" t="s">
        <v>178</v>
      </c>
      <c r="E187" s="186"/>
      <c r="F187" s="186"/>
      <c r="G187" s="186"/>
      <c r="H187" s="187"/>
      <c r="I187" s="137"/>
      <c r="J187" s="137"/>
      <c r="K187" s="33">
        <v>100</v>
      </c>
      <c r="L187" s="21" t="s">
        <v>5</v>
      </c>
      <c r="M187" s="46"/>
    </row>
    <row r="188" spans="2:13" ht="21" customHeight="1" thickBot="1">
      <c r="B188" s="53" t="s">
        <v>2</v>
      </c>
      <c r="C188" s="54">
        <v>85295</v>
      </c>
      <c r="D188" s="209" t="s">
        <v>33</v>
      </c>
      <c r="E188" s="209"/>
      <c r="F188" s="209"/>
      <c r="G188" s="209"/>
      <c r="H188" s="209"/>
      <c r="I188" s="209"/>
      <c r="J188" s="209"/>
      <c r="K188" s="139">
        <f>K189</f>
        <v>3400</v>
      </c>
      <c r="L188" s="21" t="s">
        <v>5</v>
      </c>
      <c r="M188" s="17"/>
    </row>
    <row r="189" spans="2:12" ht="27.75" customHeight="1" thickBot="1">
      <c r="B189" s="55" t="s">
        <v>3</v>
      </c>
      <c r="C189" s="56">
        <v>3110</v>
      </c>
      <c r="D189" s="210" t="s">
        <v>34</v>
      </c>
      <c r="E189" s="210"/>
      <c r="F189" s="210"/>
      <c r="G189" s="210"/>
      <c r="H189" s="210"/>
      <c r="I189" s="210"/>
      <c r="J189" s="210"/>
      <c r="K189" s="101">
        <v>3400</v>
      </c>
      <c r="L189" s="55" t="s">
        <v>5</v>
      </c>
    </row>
    <row r="190" spans="2:12" ht="15.75" customHeight="1">
      <c r="B190" s="15"/>
      <c r="C190" s="22"/>
      <c r="D190" s="38"/>
      <c r="E190" s="38"/>
      <c r="F190" s="38"/>
      <c r="G190" s="38"/>
      <c r="H190" s="38"/>
      <c r="I190" s="15"/>
      <c r="J190" s="15"/>
      <c r="K190" s="39"/>
      <c r="L190" s="15"/>
    </row>
    <row r="191" spans="2:12" ht="20.25" customHeight="1">
      <c r="B191" s="15"/>
      <c r="C191" s="22"/>
      <c r="D191" s="15"/>
      <c r="E191" s="15"/>
      <c r="F191" s="15"/>
      <c r="G191" s="15"/>
      <c r="H191" s="15"/>
      <c r="I191" s="15"/>
      <c r="J191" s="15"/>
      <c r="K191" s="16"/>
      <c r="L191" s="15"/>
    </row>
    <row r="192" spans="2:12" ht="18.75" customHeight="1">
      <c r="B192" s="216" t="s">
        <v>98</v>
      </c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</row>
    <row r="193" spans="2:12" ht="19.5" customHeight="1">
      <c r="B193" s="215" t="s">
        <v>97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15"/>
    </row>
    <row r="194" spans="2:12" ht="15.75" customHeight="1">
      <c r="B194" s="215" t="s">
        <v>193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15"/>
    </row>
    <row r="195" spans="2:12" ht="23.25" customHeight="1">
      <c r="B195" s="215" t="s">
        <v>93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15"/>
    </row>
    <row r="196" spans="2:12" ht="15.75">
      <c r="B196" s="67"/>
      <c r="C196" s="215" t="s">
        <v>94</v>
      </c>
      <c r="D196" s="215"/>
      <c r="E196" s="215"/>
      <c r="F196" s="215"/>
      <c r="G196" s="16">
        <v>35080700.46</v>
      </c>
      <c r="H196" s="15" t="s">
        <v>5</v>
      </c>
      <c r="I196" s="67"/>
      <c r="J196" s="67"/>
      <c r="K196" s="113"/>
      <c r="L196" s="15"/>
    </row>
    <row r="197" spans="2:12" ht="33" customHeight="1">
      <c r="B197" s="67"/>
      <c r="C197" s="215" t="s">
        <v>95</v>
      </c>
      <c r="D197" s="215"/>
      <c r="E197" s="215"/>
      <c r="F197" s="215"/>
      <c r="G197" s="16">
        <v>5522508.93</v>
      </c>
      <c r="H197" s="15" t="s">
        <v>5</v>
      </c>
      <c r="I197" s="67"/>
      <c r="J197" s="67"/>
      <c r="K197" s="111"/>
      <c r="L197" s="15"/>
    </row>
    <row r="198" spans="2:12" ht="15.75" customHeight="1">
      <c r="B198" s="215" t="s">
        <v>192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15"/>
    </row>
    <row r="199" spans="2:12" ht="18.75" customHeight="1">
      <c r="B199" s="38" t="s">
        <v>93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15"/>
    </row>
    <row r="200" spans="2:12" ht="18" customHeight="1">
      <c r="B200" s="38"/>
      <c r="C200" s="215" t="s">
        <v>94</v>
      </c>
      <c r="D200" s="215"/>
      <c r="E200" s="215"/>
      <c r="F200" s="215"/>
      <c r="G200" s="112">
        <v>36064110.36</v>
      </c>
      <c r="H200" s="38" t="s">
        <v>5</v>
      </c>
      <c r="I200" s="38"/>
      <c r="J200" s="38"/>
      <c r="K200" s="112"/>
      <c r="L200" s="15"/>
    </row>
    <row r="201" spans="2:12" ht="16.5" customHeight="1">
      <c r="B201" s="67"/>
      <c r="C201" s="215" t="s">
        <v>95</v>
      </c>
      <c r="D201" s="215"/>
      <c r="E201" s="215"/>
      <c r="F201" s="215"/>
      <c r="G201" s="113">
        <v>5540726.98</v>
      </c>
      <c r="H201" s="38" t="s">
        <v>5</v>
      </c>
      <c r="I201" s="67"/>
      <c r="J201" s="67"/>
      <c r="K201" s="113"/>
      <c r="L201" s="15"/>
    </row>
    <row r="202" spans="2:12" ht="15.75">
      <c r="B202" s="216" t="s">
        <v>96</v>
      </c>
      <c r="C202" s="216"/>
      <c r="D202" s="216"/>
      <c r="E202" s="216"/>
      <c r="F202" s="216"/>
      <c r="G202" s="216"/>
      <c r="H202" s="216"/>
      <c r="I202" s="216"/>
      <c r="J202" s="216"/>
      <c r="K202" s="216"/>
      <c r="L202" s="15"/>
    </row>
    <row r="203" spans="2:12" ht="60" customHeight="1">
      <c r="B203" s="215" t="s">
        <v>195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15"/>
    </row>
    <row r="204" spans="2:12" ht="56.25" customHeight="1">
      <c r="B204" s="215" t="s">
        <v>194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15"/>
    </row>
    <row r="205" spans="2:12" ht="19.5" customHeight="1">
      <c r="B205" s="15"/>
      <c r="C205" s="22"/>
      <c r="D205" s="15"/>
      <c r="E205" s="15"/>
      <c r="F205" s="15"/>
      <c r="G205" s="15"/>
      <c r="H205" s="15"/>
      <c r="I205" s="15"/>
      <c r="J205" s="15"/>
      <c r="K205" s="16"/>
      <c r="L205" s="15"/>
    </row>
    <row r="206" spans="2:12" ht="15.75">
      <c r="B206" s="217" t="s">
        <v>99</v>
      </c>
      <c r="C206" s="217"/>
      <c r="D206" s="217"/>
      <c r="E206" s="217"/>
      <c r="F206" s="217"/>
      <c r="G206" s="217"/>
      <c r="H206" s="217"/>
      <c r="I206" s="217"/>
      <c r="J206" s="217"/>
      <c r="K206" s="217"/>
      <c r="L206" s="6"/>
    </row>
    <row r="207" spans="2:12" ht="15.75">
      <c r="B207" s="8" t="s">
        <v>7</v>
      </c>
      <c r="C207" s="8"/>
      <c r="D207" s="8"/>
      <c r="E207" s="8"/>
      <c r="F207" s="8"/>
      <c r="G207" s="8"/>
      <c r="H207" s="8"/>
      <c r="I207" s="8"/>
      <c r="J207" s="8"/>
      <c r="K207" s="9"/>
      <c r="L207" s="6"/>
    </row>
    <row r="208" spans="2:12" ht="15.75">
      <c r="B208" s="8"/>
      <c r="C208" s="8"/>
      <c r="D208" s="8"/>
      <c r="E208" s="8"/>
      <c r="F208" s="8"/>
      <c r="G208" s="8"/>
      <c r="H208" s="8"/>
      <c r="I208" s="8"/>
      <c r="J208" s="8"/>
      <c r="K208" s="9"/>
      <c r="L208" s="6"/>
    </row>
    <row r="209" spans="2:12" ht="15.75">
      <c r="B209" s="217" t="s">
        <v>100</v>
      </c>
      <c r="C209" s="217"/>
      <c r="D209" s="217"/>
      <c r="E209" s="217"/>
      <c r="F209" s="217"/>
      <c r="G209" s="217"/>
      <c r="H209" s="217"/>
      <c r="I209" s="217"/>
      <c r="J209" s="217"/>
      <c r="K209" s="217"/>
      <c r="L209" s="6"/>
    </row>
    <row r="210" spans="2:12" ht="15.75">
      <c r="B210" s="8"/>
      <c r="C210" s="8"/>
      <c r="D210" s="8"/>
      <c r="E210" s="8"/>
      <c r="F210" s="8"/>
      <c r="G210" s="8"/>
      <c r="H210" s="8"/>
      <c r="I210" s="8"/>
      <c r="J210" s="8"/>
      <c r="K210" s="9"/>
      <c r="L210" s="6"/>
    </row>
    <row r="211" spans="2:12" ht="15.75">
      <c r="B211" s="8" t="s">
        <v>8</v>
      </c>
      <c r="C211" s="8"/>
      <c r="D211" s="8"/>
      <c r="E211" s="8"/>
      <c r="F211" s="8"/>
      <c r="G211" s="8"/>
      <c r="H211" s="8"/>
      <c r="I211" s="8"/>
      <c r="J211" s="8"/>
      <c r="K211" s="9"/>
      <c r="L211" s="6"/>
    </row>
    <row r="212" spans="2:12" ht="15.75">
      <c r="B212" s="8"/>
      <c r="C212" s="8"/>
      <c r="D212" s="8"/>
      <c r="E212" s="8"/>
      <c r="F212" s="8"/>
      <c r="G212" s="8"/>
      <c r="H212" s="8"/>
      <c r="I212" s="8"/>
      <c r="J212" s="8"/>
      <c r="K212" s="9"/>
      <c r="L212" s="6"/>
    </row>
    <row r="213" spans="2:12" ht="15.75">
      <c r="B213" s="7"/>
      <c r="C213" s="8"/>
      <c r="D213" s="8"/>
      <c r="E213" s="8"/>
      <c r="F213" s="8"/>
      <c r="G213" s="8"/>
      <c r="H213" s="8"/>
      <c r="I213" s="8"/>
      <c r="J213" s="8"/>
      <c r="K213" s="10"/>
      <c r="L213" s="14"/>
    </row>
    <row r="214" spans="2:12" ht="19.5" customHeight="1">
      <c r="B214" s="7"/>
      <c r="C214" s="8"/>
      <c r="D214" s="8"/>
      <c r="E214" s="8"/>
      <c r="F214" s="8"/>
      <c r="G214" s="8"/>
      <c r="H214" s="8"/>
      <c r="I214" s="8"/>
      <c r="J214" s="8"/>
      <c r="K214" s="10"/>
      <c r="L214" s="14"/>
    </row>
    <row r="215" spans="2:12" ht="15.75">
      <c r="B215" s="7"/>
      <c r="C215" s="8"/>
      <c r="D215" s="8"/>
      <c r="E215" s="8"/>
      <c r="F215" s="8"/>
      <c r="G215" s="8"/>
      <c r="H215" s="8"/>
      <c r="I215" s="8"/>
      <c r="J215" s="8"/>
      <c r="K215" s="10"/>
      <c r="L215" s="14"/>
    </row>
    <row r="216" spans="2:12" ht="19.5" customHeight="1">
      <c r="B216" s="7"/>
      <c r="C216" s="8"/>
      <c r="D216" s="8"/>
      <c r="E216" s="8"/>
      <c r="F216" s="8"/>
      <c r="G216" s="8"/>
      <c r="H216" s="8"/>
      <c r="I216" s="8"/>
      <c r="J216" s="8"/>
      <c r="K216" s="10"/>
      <c r="L216" s="14"/>
    </row>
    <row r="217" spans="2:12" ht="15.75">
      <c r="B217" s="7"/>
      <c r="C217" s="8"/>
      <c r="D217" s="8"/>
      <c r="E217" s="8"/>
      <c r="F217" s="8"/>
      <c r="G217" s="8"/>
      <c r="H217" s="8"/>
      <c r="I217" s="8"/>
      <c r="J217" s="8"/>
      <c r="K217" s="10"/>
      <c r="L217" s="14"/>
    </row>
    <row r="218" spans="2:12" ht="18.75">
      <c r="B218" s="6"/>
      <c r="C218" s="4"/>
      <c r="D218" s="4"/>
      <c r="E218" s="4"/>
      <c r="F218" s="4"/>
      <c r="G218" s="4"/>
      <c r="H218" s="4"/>
      <c r="I218" s="4"/>
      <c r="J218" s="4"/>
      <c r="K218" s="5"/>
      <c r="L218" s="14"/>
    </row>
    <row r="219" spans="2:12" ht="18.75">
      <c r="B219" s="6"/>
      <c r="C219" s="4"/>
      <c r="D219" s="4"/>
      <c r="E219" s="4"/>
      <c r="F219" s="4"/>
      <c r="G219" s="4"/>
      <c r="H219" s="4"/>
      <c r="I219" s="4"/>
      <c r="J219" s="4"/>
      <c r="K219" s="5"/>
      <c r="L219" s="14"/>
    </row>
    <row r="220" spans="2:12" ht="18.75">
      <c r="B220" s="6"/>
      <c r="C220" s="4"/>
      <c r="D220" s="4"/>
      <c r="E220" s="4"/>
      <c r="F220" s="4"/>
      <c r="G220" s="4"/>
      <c r="H220" s="4"/>
      <c r="I220" s="4"/>
      <c r="J220" s="4"/>
      <c r="K220" s="5"/>
      <c r="L220" s="14"/>
    </row>
    <row r="221" spans="2:12" ht="18.75">
      <c r="B221" s="6"/>
      <c r="C221" s="4"/>
      <c r="D221" s="4"/>
      <c r="E221" s="4"/>
      <c r="F221" s="4"/>
      <c r="G221" s="4"/>
      <c r="H221" s="4"/>
      <c r="I221" s="4"/>
      <c r="J221" s="4"/>
      <c r="K221" s="5"/>
      <c r="L221" s="14"/>
    </row>
    <row r="222" spans="2:12" ht="19.5" customHeight="1">
      <c r="B222" s="6"/>
      <c r="C222" s="4"/>
      <c r="D222" s="4"/>
      <c r="E222" s="4"/>
      <c r="F222" s="4"/>
      <c r="G222" s="4"/>
      <c r="H222" s="4"/>
      <c r="I222" s="4"/>
      <c r="J222" s="4"/>
      <c r="K222" s="5"/>
      <c r="L222" s="14"/>
    </row>
    <row r="223" spans="2:12" ht="18.75">
      <c r="B223" s="6"/>
      <c r="C223" s="4"/>
      <c r="D223" s="4"/>
      <c r="E223" s="4"/>
      <c r="F223" s="4"/>
      <c r="G223" s="4"/>
      <c r="H223" s="4"/>
      <c r="I223" s="4"/>
      <c r="J223" s="4"/>
      <c r="K223" s="5"/>
      <c r="L223" s="14"/>
    </row>
    <row r="224" spans="2:12" ht="18.75">
      <c r="B224" s="6"/>
      <c r="C224" s="4"/>
      <c r="D224" s="4"/>
      <c r="E224" s="4"/>
      <c r="F224" s="4"/>
      <c r="G224" s="4"/>
      <c r="H224" s="4"/>
      <c r="I224" s="4"/>
      <c r="J224" s="4"/>
      <c r="K224" s="5"/>
      <c r="L224" s="14"/>
    </row>
    <row r="225" spans="2:12" ht="18.75">
      <c r="B225" s="6"/>
      <c r="C225" s="4"/>
      <c r="D225" s="4"/>
      <c r="E225" s="4"/>
      <c r="F225" s="4"/>
      <c r="G225" s="4"/>
      <c r="H225" s="4"/>
      <c r="I225" s="4"/>
      <c r="J225" s="4"/>
      <c r="K225" s="5"/>
      <c r="L225" s="14"/>
    </row>
    <row r="226" spans="2:12" ht="18.75">
      <c r="B226" s="6"/>
      <c r="C226" s="4"/>
      <c r="D226" s="4"/>
      <c r="E226" s="4"/>
      <c r="F226" s="4"/>
      <c r="G226" s="4"/>
      <c r="H226" s="4"/>
      <c r="I226" s="4"/>
      <c r="J226" s="4"/>
      <c r="K226" s="5"/>
      <c r="L226" s="14"/>
    </row>
    <row r="227" spans="2:12" ht="18.75">
      <c r="B227" s="14"/>
      <c r="C227" s="4"/>
      <c r="D227" s="4"/>
      <c r="E227" s="4"/>
      <c r="F227" s="4"/>
      <c r="G227" s="4"/>
      <c r="H227" s="4"/>
      <c r="I227" s="4"/>
      <c r="J227" s="4"/>
      <c r="K227" s="5"/>
      <c r="L227" s="14"/>
    </row>
    <row r="228" spans="2:12" ht="18.75">
      <c r="B228" s="14"/>
      <c r="C228" s="4"/>
      <c r="D228" s="4"/>
      <c r="E228" s="4"/>
      <c r="F228" s="4"/>
      <c r="G228" s="4"/>
      <c r="H228" s="4"/>
      <c r="I228" s="4"/>
      <c r="J228" s="4"/>
      <c r="K228" s="5"/>
      <c r="L228" s="14"/>
    </row>
    <row r="229" spans="2:12" ht="18.75">
      <c r="B229" s="14"/>
      <c r="C229" s="4"/>
      <c r="D229" s="4"/>
      <c r="E229" s="4"/>
      <c r="F229" s="4"/>
      <c r="G229" s="4"/>
      <c r="H229" s="4"/>
      <c r="I229" s="4"/>
      <c r="J229" s="4"/>
      <c r="K229" s="5"/>
      <c r="L229" s="14"/>
    </row>
    <row r="230" spans="2:12" ht="18.75">
      <c r="B230" s="14"/>
      <c r="C230" s="4"/>
      <c r="D230" s="4"/>
      <c r="E230" s="4"/>
      <c r="F230" s="4"/>
      <c r="G230" s="4"/>
      <c r="H230" s="4"/>
      <c r="I230" s="4"/>
      <c r="J230" s="4"/>
      <c r="K230" s="5"/>
      <c r="L230" s="14"/>
    </row>
    <row r="231" spans="2:12" ht="19.5" customHeight="1">
      <c r="B231" s="14"/>
      <c r="C231" s="4"/>
      <c r="D231" s="4"/>
      <c r="E231" s="4"/>
      <c r="F231" s="4"/>
      <c r="G231" s="4"/>
      <c r="H231" s="4"/>
      <c r="I231" s="4"/>
      <c r="J231" s="4"/>
      <c r="K231" s="5"/>
      <c r="L231" s="14"/>
    </row>
    <row r="232" spans="2:12" ht="18.75">
      <c r="B232" s="14"/>
      <c r="C232" s="4"/>
      <c r="D232" s="4"/>
      <c r="E232" s="4"/>
      <c r="F232" s="4"/>
      <c r="G232" s="4"/>
      <c r="H232" s="4"/>
      <c r="I232" s="4"/>
      <c r="J232" s="4"/>
      <c r="K232" s="5"/>
      <c r="L232" s="14"/>
    </row>
    <row r="233" spans="2:12" ht="18.75">
      <c r="B233" s="14"/>
      <c r="C233" s="4"/>
      <c r="D233" s="4"/>
      <c r="E233" s="4"/>
      <c r="F233" s="4"/>
      <c r="G233" s="4"/>
      <c r="H233" s="4"/>
      <c r="I233" s="4"/>
      <c r="J233" s="4"/>
      <c r="K233" s="5"/>
      <c r="L233" s="14"/>
    </row>
    <row r="234" spans="2:12" ht="19.5" customHeight="1">
      <c r="B234" s="14"/>
      <c r="C234" s="4"/>
      <c r="D234" s="4"/>
      <c r="E234" s="4"/>
      <c r="F234" s="4"/>
      <c r="G234" s="4"/>
      <c r="H234" s="4"/>
      <c r="I234" s="4"/>
      <c r="J234" s="4"/>
      <c r="K234" s="5"/>
      <c r="L234" s="14"/>
    </row>
    <row r="235" spans="2:12" ht="18.75">
      <c r="B235" s="14"/>
      <c r="C235" s="4"/>
      <c r="D235" s="4"/>
      <c r="E235" s="4"/>
      <c r="F235" s="4"/>
      <c r="G235" s="4"/>
      <c r="H235" s="4"/>
      <c r="I235" s="4"/>
      <c r="J235" s="4"/>
      <c r="K235" s="5"/>
      <c r="L235" s="14"/>
    </row>
    <row r="236" spans="2:12" ht="19.5" customHeight="1">
      <c r="B236" s="14"/>
      <c r="C236" s="4"/>
      <c r="D236" s="4"/>
      <c r="E236" s="4"/>
      <c r="F236" s="4"/>
      <c r="G236" s="4"/>
      <c r="H236" s="4"/>
      <c r="I236" s="4"/>
      <c r="J236" s="4"/>
      <c r="K236" s="5"/>
      <c r="L236" s="14"/>
    </row>
    <row r="237" spans="2:12" ht="18.75">
      <c r="B237" s="14"/>
      <c r="C237" s="4"/>
      <c r="D237" s="4"/>
      <c r="E237" s="4"/>
      <c r="F237" s="4"/>
      <c r="G237" s="4"/>
      <c r="H237" s="4"/>
      <c r="I237" s="4"/>
      <c r="J237" s="4"/>
      <c r="K237" s="5"/>
      <c r="L237" s="14"/>
    </row>
    <row r="238" spans="2:12" ht="18.75">
      <c r="B238" s="14"/>
      <c r="C238" s="4"/>
      <c r="D238" s="4"/>
      <c r="E238" s="4"/>
      <c r="F238" s="4"/>
      <c r="G238" s="4"/>
      <c r="H238" s="4"/>
      <c r="I238" s="4"/>
      <c r="J238" s="4"/>
      <c r="K238" s="5"/>
      <c r="L238" s="14"/>
    </row>
    <row r="239" spans="2:12" ht="19.5" customHeight="1">
      <c r="B239" s="14"/>
      <c r="C239" s="4"/>
      <c r="D239" s="4"/>
      <c r="E239" s="4"/>
      <c r="F239" s="4"/>
      <c r="G239" s="4"/>
      <c r="H239" s="4"/>
      <c r="I239" s="4"/>
      <c r="J239" s="4"/>
      <c r="K239" s="5"/>
      <c r="L239" s="14"/>
    </row>
    <row r="240" spans="2:12" ht="18.75">
      <c r="B240" s="14"/>
      <c r="C240" s="4"/>
      <c r="D240" s="4"/>
      <c r="E240" s="4"/>
      <c r="F240" s="4"/>
      <c r="G240" s="4"/>
      <c r="H240" s="4"/>
      <c r="I240" s="4"/>
      <c r="J240" s="4"/>
      <c r="K240" s="5"/>
      <c r="L240" s="14"/>
    </row>
    <row r="241" spans="2:12" ht="18.75">
      <c r="B241" s="14"/>
      <c r="C241" s="4"/>
      <c r="D241" s="4"/>
      <c r="E241" s="4"/>
      <c r="F241" s="4"/>
      <c r="G241" s="4"/>
      <c r="H241" s="4"/>
      <c r="I241" s="4"/>
      <c r="J241" s="4"/>
      <c r="K241" s="5"/>
      <c r="L241" s="14"/>
    </row>
    <row r="242" spans="2:12" ht="18.75">
      <c r="B242" s="14"/>
      <c r="C242" s="4"/>
      <c r="D242" s="4"/>
      <c r="E242" s="4"/>
      <c r="F242" s="4"/>
      <c r="G242" s="4"/>
      <c r="H242" s="4"/>
      <c r="I242" s="4"/>
      <c r="J242" s="4"/>
      <c r="K242" s="5"/>
      <c r="L242" s="14"/>
    </row>
    <row r="243" spans="2:12" ht="18.75">
      <c r="B243" s="14"/>
      <c r="C243" s="4"/>
      <c r="D243" s="4"/>
      <c r="E243" s="4"/>
      <c r="F243" s="4"/>
      <c r="G243" s="4"/>
      <c r="H243" s="4"/>
      <c r="I243" s="4"/>
      <c r="J243" s="4"/>
      <c r="K243" s="5"/>
      <c r="L243" s="14"/>
    </row>
    <row r="244" spans="2:12" ht="18.75">
      <c r="B244" s="14"/>
      <c r="C244" s="4"/>
      <c r="D244" s="4"/>
      <c r="E244" s="4"/>
      <c r="F244" s="4"/>
      <c r="G244" s="4"/>
      <c r="H244" s="4"/>
      <c r="I244" s="4"/>
      <c r="J244" s="4"/>
      <c r="K244" s="5"/>
      <c r="L244" s="14"/>
    </row>
    <row r="245" spans="2:12" ht="18.75">
      <c r="B245" s="14"/>
      <c r="C245" s="4"/>
      <c r="D245" s="4"/>
      <c r="E245" s="4"/>
      <c r="F245" s="4"/>
      <c r="G245" s="4"/>
      <c r="H245" s="4"/>
      <c r="I245" s="4"/>
      <c r="J245" s="4"/>
      <c r="K245" s="5"/>
      <c r="L245" s="14"/>
    </row>
    <row r="246" spans="2:12" ht="18.75">
      <c r="B246" s="14"/>
      <c r="C246" s="4"/>
      <c r="D246" s="4"/>
      <c r="E246" s="4"/>
      <c r="F246" s="4"/>
      <c r="G246" s="4"/>
      <c r="H246" s="4"/>
      <c r="I246" s="4"/>
      <c r="J246" s="4"/>
      <c r="K246" s="5"/>
      <c r="L246" s="14"/>
    </row>
    <row r="247" spans="2:12" ht="18.75">
      <c r="B247" s="14"/>
      <c r="C247" s="4"/>
      <c r="D247" s="4"/>
      <c r="E247" s="4"/>
      <c r="F247" s="4"/>
      <c r="G247" s="4"/>
      <c r="H247" s="4"/>
      <c r="I247" s="4"/>
      <c r="J247" s="4"/>
      <c r="K247" s="5"/>
      <c r="L247" s="14"/>
    </row>
    <row r="248" spans="2:12" ht="18.75">
      <c r="B248" s="14"/>
      <c r="C248" s="4"/>
      <c r="D248" s="4"/>
      <c r="E248" s="4"/>
      <c r="F248" s="4"/>
      <c r="G248" s="4"/>
      <c r="H248" s="4"/>
      <c r="I248" s="4"/>
      <c r="J248" s="4"/>
      <c r="K248" s="5"/>
      <c r="L248" s="14"/>
    </row>
    <row r="249" spans="2:12" ht="18.75">
      <c r="B249" s="14"/>
      <c r="C249" s="4"/>
      <c r="D249" s="4"/>
      <c r="E249" s="4"/>
      <c r="F249" s="4"/>
      <c r="G249" s="4"/>
      <c r="H249" s="4"/>
      <c r="I249" s="4"/>
      <c r="J249" s="4"/>
      <c r="K249" s="5"/>
      <c r="L249" s="14"/>
    </row>
    <row r="250" spans="2:12" ht="18.75">
      <c r="B250" s="14"/>
      <c r="C250" s="4"/>
      <c r="D250" s="4"/>
      <c r="E250" s="4"/>
      <c r="F250" s="4"/>
      <c r="G250" s="4"/>
      <c r="H250" s="4"/>
      <c r="I250" s="4"/>
      <c r="J250" s="4"/>
      <c r="K250" s="5"/>
      <c r="L250" s="14"/>
    </row>
    <row r="251" spans="3:11" ht="18.75">
      <c r="C251" s="1"/>
      <c r="D251" s="1"/>
      <c r="E251" s="1"/>
      <c r="F251" s="1"/>
      <c r="G251" s="1"/>
      <c r="H251" s="1"/>
      <c r="I251" s="1"/>
      <c r="J251" s="1"/>
      <c r="K251" s="2"/>
    </row>
    <row r="252" spans="3:11" ht="18.75">
      <c r="C252" s="1"/>
      <c r="D252" s="1"/>
      <c r="E252" s="1"/>
      <c r="F252" s="1"/>
      <c r="G252" s="1"/>
      <c r="H252" s="1"/>
      <c r="I252" s="1"/>
      <c r="J252" s="1"/>
      <c r="K252" s="2"/>
    </row>
    <row r="253" spans="3:11" ht="18.75">
      <c r="C253" s="1"/>
      <c r="D253" s="1"/>
      <c r="E253" s="1"/>
      <c r="F253" s="1"/>
      <c r="G253" s="1"/>
      <c r="H253" s="1"/>
      <c r="I253" s="1"/>
      <c r="J253" s="1"/>
      <c r="K253" s="2"/>
    </row>
    <row r="254" spans="3:11" ht="18.75">
      <c r="C254" s="1"/>
      <c r="D254" s="1"/>
      <c r="E254" s="1"/>
      <c r="F254" s="1"/>
      <c r="G254" s="1"/>
      <c r="H254" s="1"/>
      <c r="I254" s="1"/>
      <c r="J254" s="1"/>
      <c r="K254" s="2"/>
    </row>
    <row r="255" spans="3:11" ht="18.75">
      <c r="C255" s="1"/>
      <c r="D255" s="1"/>
      <c r="E255" s="1"/>
      <c r="F255" s="1"/>
      <c r="G255" s="1"/>
      <c r="H255" s="1"/>
      <c r="I255" s="1"/>
      <c r="J255" s="1"/>
      <c r="K255" s="2"/>
    </row>
    <row r="256" spans="3:11" ht="18.75">
      <c r="C256" s="1"/>
      <c r="D256" s="1"/>
      <c r="E256" s="1"/>
      <c r="F256" s="1"/>
      <c r="G256" s="1"/>
      <c r="H256" s="1"/>
      <c r="I256" s="1"/>
      <c r="J256" s="1"/>
      <c r="K256" s="2"/>
    </row>
    <row r="257" spans="3:11" ht="18.75">
      <c r="C257" s="1"/>
      <c r="D257" s="1"/>
      <c r="E257" s="1"/>
      <c r="F257" s="1"/>
      <c r="G257" s="1"/>
      <c r="H257" s="1"/>
      <c r="I257" s="1"/>
      <c r="J257" s="1"/>
      <c r="K257" s="2"/>
    </row>
    <row r="258" spans="3:11" ht="18.75">
      <c r="C258" s="1"/>
      <c r="D258" s="1"/>
      <c r="E258" s="1"/>
      <c r="F258" s="1"/>
      <c r="G258" s="1"/>
      <c r="H258" s="1"/>
      <c r="I258" s="1"/>
      <c r="J258" s="1"/>
      <c r="K258" s="2"/>
    </row>
    <row r="259" spans="3:11" ht="18.75">
      <c r="C259" s="1"/>
      <c r="D259" s="1"/>
      <c r="E259" s="1"/>
      <c r="F259" s="1"/>
      <c r="G259" s="1"/>
      <c r="H259" s="1"/>
      <c r="I259" s="1"/>
      <c r="J259" s="1"/>
      <c r="K259" s="2"/>
    </row>
    <row r="260" spans="3:11" ht="13.5" customHeight="1">
      <c r="C260" s="1"/>
      <c r="D260" s="1"/>
      <c r="E260" s="1"/>
      <c r="F260" s="1"/>
      <c r="G260" s="1"/>
      <c r="H260" s="1"/>
      <c r="I260" s="1"/>
      <c r="J260" s="1"/>
      <c r="K260" s="2"/>
    </row>
    <row r="261" spans="3:11" ht="12.75" customHeight="1">
      <c r="C261" s="1"/>
      <c r="D261" s="1"/>
      <c r="E261" s="1"/>
      <c r="F261" s="1"/>
      <c r="G261" s="1"/>
      <c r="H261" s="1"/>
      <c r="I261" s="1"/>
      <c r="J261" s="1"/>
      <c r="K261" s="2"/>
    </row>
    <row r="262" ht="12.75" customHeight="1">
      <c r="K262" s="3"/>
    </row>
    <row r="263" ht="12.75" customHeight="1">
      <c r="K263" s="3"/>
    </row>
    <row r="264" ht="13.5" customHeight="1">
      <c r="K264" s="3"/>
    </row>
    <row r="265" ht="16.5" customHeight="1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</sheetData>
  <sheetProtection/>
  <mergeCells count="194">
    <mergeCell ref="D177:H177"/>
    <mergeCell ref="D90:H90"/>
    <mergeCell ref="D39:H39"/>
    <mergeCell ref="D41:J41"/>
    <mergeCell ref="D136:H136"/>
    <mergeCell ref="D84:H84"/>
    <mergeCell ref="D85:H85"/>
    <mergeCell ref="D99:H99"/>
    <mergeCell ref="D44:H44"/>
    <mergeCell ref="D45:H45"/>
    <mergeCell ref="D182:H182"/>
    <mergeCell ref="D183:H183"/>
    <mergeCell ref="D184:H184"/>
    <mergeCell ref="D185:H185"/>
    <mergeCell ref="D95:H95"/>
    <mergeCell ref="D96:H96"/>
    <mergeCell ref="D97:H97"/>
    <mergeCell ref="D179:J179"/>
    <mergeCell ref="D140:H140"/>
    <mergeCell ref="D159:H159"/>
    <mergeCell ref="D160:H160"/>
    <mergeCell ref="D161:H161"/>
    <mergeCell ref="D154:H154"/>
    <mergeCell ref="D155:H155"/>
    <mergeCell ref="D125:H125"/>
    <mergeCell ref="D100:H100"/>
    <mergeCell ref="D101:H101"/>
    <mergeCell ref="D102:H102"/>
    <mergeCell ref="D123:H123"/>
    <mergeCell ref="D124:H124"/>
    <mergeCell ref="D120:H120"/>
    <mergeCell ref="D121:H121"/>
    <mergeCell ref="D115:H115"/>
    <mergeCell ref="D116:H116"/>
    <mergeCell ref="D135:H135"/>
    <mergeCell ref="B192:L192"/>
    <mergeCell ref="D175:H175"/>
    <mergeCell ref="D59:H59"/>
    <mergeCell ref="D60:H60"/>
    <mergeCell ref="D61:H61"/>
    <mergeCell ref="D131:H131"/>
    <mergeCell ref="C64:H64"/>
    <mergeCell ref="D72:H72"/>
    <mergeCell ref="D73:H73"/>
    <mergeCell ref="B194:K194"/>
    <mergeCell ref="B195:K195"/>
    <mergeCell ref="C196:F196"/>
    <mergeCell ref="C197:F197"/>
    <mergeCell ref="B193:K193"/>
    <mergeCell ref="D75:H75"/>
    <mergeCell ref="D76:H76"/>
    <mergeCell ref="D77:H77"/>
    <mergeCell ref="D167:H167"/>
    <mergeCell ref="D168:H168"/>
    <mergeCell ref="B128:K128"/>
    <mergeCell ref="D142:H142"/>
    <mergeCell ref="D133:H133"/>
    <mergeCell ref="D134:H134"/>
    <mergeCell ref="B203:K203"/>
    <mergeCell ref="B204:K204"/>
    <mergeCell ref="B206:K206"/>
    <mergeCell ref="B209:K209"/>
    <mergeCell ref="B198:K198"/>
    <mergeCell ref="C200:F200"/>
    <mergeCell ref="C201:F201"/>
    <mergeCell ref="B202:K202"/>
    <mergeCell ref="D132:J132"/>
    <mergeCell ref="D54:H54"/>
    <mergeCell ref="D70:H70"/>
    <mergeCell ref="D81:H81"/>
    <mergeCell ref="D82:H82"/>
    <mergeCell ref="D83:H83"/>
    <mergeCell ref="D93:H93"/>
    <mergeCell ref="D94:H94"/>
    <mergeCell ref="C127:K127"/>
    <mergeCell ref="D74:H74"/>
    <mergeCell ref="D145:H145"/>
    <mergeCell ref="D188:J188"/>
    <mergeCell ref="D189:J189"/>
    <mergeCell ref="D139:H139"/>
    <mergeCell ref="D178:J178"/>
    <mergeCell ref="D187:H187"/>
    <mergeCell ref="D146:H146"/>
    <mergeCell ref="D148:H148"/>
    <mergeCell ref="D149:H149"/>
    <mergeCell ref="D147:H147"/>
    <mergeCell ref="D186:H186"/>
    <mergeCell ref="D176:H176"/>
    <mergeCell ref="D150:H150"/>
    <mergeCell ref="D151:H151"/>
    <mergeCell ref="D152:H152"/>
    <mergeCell ref="D153:H153"/>
    <mergeCell ref="D158:H158"/>
    <mergeCell ref="D180:J180"/>
    <mergeCell ref="D181:J181"/>
    <mergeCell ref="D156:H156"/>
    <mergeCell ref="D37:H37"/>
    <mergeCell ref="D42:J42"/>
    <mergeCell ref="D43:J43"/>
    <mergeCell ref="D58:H58"/>
    <mergeCell ref="D55:H55"/>
    <mergeCell ref="D56:J56"/>
    <mergeCell ref="D57:H57"/>
    <mergeCell ref="D38:H38"/>
    <mergeCell ref="D46:H46"/>
    <mergeCell ref="D47:H47"/>
    <mergeCell ref="H1:K1"/>
    <mergeCell ref="C9:K9"/>
    <mergeCell ref="B8:K8"/>
    <mergeCell ref="C2:K2"/>
    <mergeCell ref="C3:K3"/>
    <mergeCell ref="B11:F11"/>
    <mergeCell ref="C4:K4"/>
    <mergeCell ref="C6:K6"/>
    <mergeCell ref="B10:H10"/>
    <mergeCell ref="D36:H36"/>
    <mergeCell ref="D25:H25"/>
    <mergeCell ref="D26:H26"/>
    <mergeCell ref="D28:H28"/>
    <mergeCell ref="D31:H31"/>
    <mergeCell ref="D29:H29"/>
    <mergeCell ref="D30:H30"/>
    <mergeCell ref="B51:K51"/>
    <mergeCell ref="D53:H53"/>
    <mergeCell ref="D40:H40"/>
    <mergeCell ref="D48:H48"/>
    <mergeCell ref="B52:H52"/>
    <mergeCell ref="D49:H49"/>
    <mergeCell ref="D78:H78"/>
    <mergeCell ref="D79:H79"/>
    <mergeCell ref="D80:H80"/>
    <mergeCell ref="D69:H69"/>
    <mergeCell ref="D71:H71"/>
    <mergeCell ref="D12:J12"/>
    <mergeCell ref="D13:H13"/>
    <mergeCell ref="D14:H14"/>
    <mergeCell ref="D15:H15"/>
    <mergeCell ref="D16:H16"/>
    <mergeCell ref="D20:H20"/>
    <mergeCell ref="D19:H19"/>
    <mergeCell ref="D18:H18"/>
    <mergeCell ref="D17:H17"/>
    <mergeCell ref="D32:H32"/>
    <mergeCell ref="D21:H21"/>
    <mergeCell ref="D22:H22"/>
    <mergeCell ref="D23:H23"/>
    <mergeCell ref="D24:H24"/>
    <mergeCell ref="D27:H27"/>
    <mergeCell ref="D33:H33"/>
    <mergeCell ref="D34:H34"/>
    <mergeCell ref="D91:H91"/>
    <mergeCell ref="D92:H92"/>
    <mergeCell ref="D86:H86"/>
    <mergeCell ref="D87:H87"/>
    <mergeCell ref="D88:H88"/>
    <mergeCell ref="D89:H89"/>
    <mergeCell ref="D68:H68"/>
    <mergeCell ref="D35:H35"/>
    <mergeCell ref="D98:H98"/>
    <mergeCell ref="D107:H107"/>
    <mergeCell ref="D108:H108"/>
    <mergeCell ref="D109:H109"/>
    <mergeCell ref="D111:H111"/>
    <mergeCell ref="D110:H110"/>
    <mergeCell ref="D103:H103"/>
    <mergeCell ref="D104:H104"/>
    <mergeCell ref="D105:H105"/>
    <mergeCell ref="D106:H106"/>
    <mergeCell ref="D118:H118"/>
    <mergeCell ref="D119:H119"/>
    <mergeCell ref="D143:H143"/>
    <mergeCell ref="D144:H144"/>
    <mergeCell ref="D122:H122"/>
    <mergeCell ref="D141:H141"/>
    <mergeCell ref="D137:J137"/>
    <mergeCell ref="D138:H138"/>
    <mergeCell ref="D129:H129"/>
    <mergeCell ref="D130:H130"/>
    <mergeCell ref="D112:H112"/>
    <mergeCell ref="D113:H113"/>
    <mergeCell ref="D114:H114"/>
    <mergeCell ref="D117:H117"/>
    <mergeCell ref="D157:H157"/>
    <mergeCell ref="D166:H166"/>
    <mergeCell ref="D171:H171"/>
    <mergeCell ref="D172:H172"/>
    <mergeCell ref="D174:H174"/>
    <mergeCell ref="D162:H162"/>
    <mergeCell ref="D163:H163"/>
    <mergeCell ref="D164:H164"/>
    <mergeCell ref="D165:H165"/>
    <mergeCell ref="D169:H169"/>
    <mergeCell ref="D170:H170"/>
    <mergeCell ref="D173:H17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3:R16"/>
  <sheetViews>
    <sheetView zoomScalePageLayoutView="0" workbookViewId="0" topLeftCell="A1">
      <selection activeCell="I12" sqref="I12"/>
    </sheetView>
  </sheetViews>
  <sheetFormatPr defaultColWidth="9.140625" defaultRowHeight="12.75"/>
  <sheetData>
    <row r="13" spans="10:18" ht="12.75">
      <c r="J13">
        <v>852</v>
      </c>
      <c r="K13" t="s">
        <v>9</v>
      </c>
      <c r="R13">
        <v>8378</v>
      </c>
    </row>
    <row r="14" spans="10:18" ht="12.75">
      <c r="J14">
        <v>85212</v>
      </c>
      <c r="K14" t="s">
        <v>10</v>
      </c>
      <c r="R14">
        <v>378</v>
      </c>
    </row>
    <row r="15" spans="10:18" ht="12.75">
      <c r="J15" t="s">
        <v>11</v>
      </c>
      <c r="K15" t="s">
        <v>12</v>
      </c>
      <c r="R15">
        <v>78</v>
      </c>
    </row>
    <row r="16" spans="10:18" ht="12.75">
      <c r="J16">
        <v>2910</v>
      </c>
      <c r="K16" t="s">
        <v>13</v>
      </c>
      <c r="R16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Martusia</dc:creator>
  <cp:keywords/>
  <dc:description/>
  <cp:lastModifiedBy>WojcikM</cp:lastModifiedBy>
  <cp:lastPrinted>2012-09-25T10:57:12Z</cp:lastPrinted>
  <dcterms:created xsi:type="dcterms:W3CDTF">2011-10-24T20:16:59Z</dcterms:created>
  <dcterms:modified xsi:type="dcterms:W3CDTF">2012-10-11T10:21:57Z</dcterms:modified>
  <cp:category/>
  <cp:version/>
  <cp:contentType/>
  <cp:contentStatus/>
</cp:coreProperties>
</file>